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85" windowWidth="12120" windowHeight="7575" tabRatio="872" activeTab="4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Лист1" sheetId="12" r:id="rId12"/>
  </sheets>
  <definedNames>
    <definedName name="_Toc105952697" localSheetId="5">'6'!#REF!</definedName>
    <definedName name="_Toc105952698" localSheetId="5">'6'!#REF!</definedName>
    <definedName name="_xlnm.Print_Area" localSheetId="0">'1'!$A$1:$D$27</definedName>
    <definedName name="_xlnm.Print_Area" localSheetId="9">'10'!$B$1:$K$107</definedName>
    <definedName name="_xlnm.Print_Area" localSheetId="3">'4'!$A$1:$F$34</definedName>
    <definedName name="_xlnm.Print_Area" localSheetId="5">'6'!$A$1:$C$26</definedName>
    <definedName name="_xlnm.Print_Area" localSheetId="7">'8'!$A$1:$G$76</definedName>
    <definedName name="п">#REF!</definedName>
  </definedNames>
  <calcPr fullCalcOnLoad="1"/>
</workbook>
</file>

<file path=xl/sharedStrings.xml><?xml version="1.0" encoding="utf-8"?>
<sst xmlns="http://schemas.openxmlformats.org/spreadsheetml/2006/main" count="1738" uniqueCount="292">
  <si>
    <t>20204029100000151</t>
  </si>
  <si>
    <t>20805000100000180</t>
  </si>
  <si>
    <t>Перечисления из/в бюджетов поселений для осуществления возврата (зачета) излишне уплаченных или излишне взысканных сумм налогов, сборов и иных платежей. а также сумм процентов за несвоевременное осуществление такого возврата и процентов.</t>
  </si>
  <si>
    <t>01050201100000510</t>
  </si>
  <si>
    <t>01050201100000610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</si>
  <si>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</si>
  <si>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</si>
  <si>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КБК</t>
  </si>
  <si>
    <t>нормативы отчислений, %</t>
  </si>
  <si>
    <t>801 1 13 01995 10 0000 130</t>
  </si>
  <si>
    <t>801 1 17 01050 10 0000 180</t>
  </si>
  <si>
    <t>801 1 17 05050 10 0000 180</t>
  </si>
  <si>
    <t>Прочие налоговые доходы бюджетов поселений</t>
  </si>
  <si>
    <t>БЕЗВОЗМЕЗДНЫЕ ПОСТУПЛЕНИЯ</t>
  </si>
  <si>
    <t>01</t>
  </si>
  <si>
    <t>04</t>
  </si>
  <si>
    <t>0000000</t>
  </si>
  <si>
    <t>121</t>
  </si>
  <si>
    <t>242</t>
  </si>
  <si>
    <t>244</t>
  </si>
  <si>
    <t>851</t>
  </si>
  <si>
    <t>11</t>
  </si>
  <si>
    <t>870</t>
  </si>
  <si>
    <t>02</t>
  </si>
  <si>
    <t>03</t>
  </si>
  <si>
    <t>07</t>
  </si>
  <si>
    <t>05</t>
  </si>
  <si>
    <t>08</t>
  </si>
  <si>
    <t>Код главы</t>
  </si>
  <si>
    <t>Код группы, подгруппы, статьи и вида источников</t>
  </si>
  <si>
    <t>Наименование</t>
  </si>
  <si>
    <t>Код доходов</t>
  </si>
  <si>
    <t>Наименование доходов</t>
  </si>
  <si>
    <t>Наименование  доходов</t>
  </si>
  <si>
    <t>Код главы администратора*</t>
  </si>
  <si>
    <t>Код бюджетной классификации Российской Федерации</t>
  </si>
  <si>
    <t>НАЛОГОВЫЕ И НЕНАЛОГОВЫЕ ДОХОДЫ</t>
  </si>
  <si>
    <t>Налог на доходы физических лиц</t>
  </si>
  <si>
    <t>Единый сельскохозяйственный налог</t>
  </si>
  <si>
    <t>* отражается код главы главного администратора (администратора) доходов местного бюджета</t>
  </si>
  <si>
    <t>ВСЕГО РАСХОДОВ</t>
  </si>
  <si>
    <t>Культура</t>
  </si>
  <si>
    <t>Молодежная политика и оздоровление детей</t>
  </si>
  <si>
    <t>ОБРАЗОВАНИЕ</t>
  </si>
  <si>
    <t>Благоустройство</t>
  </si>
  <si>
    <t>ЖИЛИЩНО-КОММУНАЛЬНОЕ ХОЗЯЙСТВО</t>
  </si>
  <si>
    <t>НАЦИОНАЛЬНАЯ ОБОРОНА</t>
  </si>
  <si>
    <t>Резервные фонды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</si>
  <si>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</si>
  <si>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ОБЩЕГОСУДАРСТВЕННЫЕ ВОПРОСЫ</t>
  </si>
  <si>
    <t>Наименование показателя</t>
  </si>
  <si>
    <t>тыс. руб.</t>
  </si>
  <si>
    <t>Наименование показателей</t>
  </si>
  <si>
    <t>3</t>
  </si>
  <si>
    <t>4</t>
  </si>
  <si>
    <t>5</t>
  </si>
  <si>
    <t>0100</t>
  </si>
  <si>
    <t>0104</t>
  </si>
  <si>
    <t>0111</t>
  </si>
  <si>
    <t>0200</t>
  </si>
  <si>
    <t>Мобилизационная и вневойсковая подготовка</t>
  </si>
  <si>
    <t>0203</t>
  </si>
  <si>
    <t>0500</t>
  </si>
  <si>
    <t>0503</t>
  </si>
  <si>
    <t>0700</t>
  </si>
  <si>
    <t>0707</t>
  </si>
  <si>
    <t>0800</t>
  </si>
  <si>
    <t>0801</t>
  </si>
  <si>
    <t>ФИЗИЧЕСКАЯ КУЛЬТУРА И СПОРТ</t>
  </si>
  <si>
    <t>1100</t>
  </si>
  <si>
    <t>Физическая культура</t>
  </si>
  <si>
    <t>1101</t>
  </si>
  <si>
    <t>Другие вопросы в области физической культуры и спорта</t>
  </si>
  <si>
    <t>1105</t>
  </si>
  <si>
    <t>КУЛЬТУРА, КИНЕМАТОГРАФИЯ</t>
  </si>
  <si>
    <t>(тыс. рублей)</t>
  </si>
  <si>
    <t>ПЕРЕЧЕНЬ ПРИЛОЖЕНИЙ</t>
  </si>
  <si>
    <t>Раздел, подраздел</t>
  </si>
  <si>
    <t>Раздел</t>
  </si>
  <si>
    <t>Подраздел</t>
  </si>
  <si>
    <t>Целевая статья</t>
  </si>
  <si>
    <t>Вид расходов</t>
  </si>
  <si>
    <t>2</t>
  </si>
  <si>
    <t>Перечень главных администраторов доходов бюджета муниципального образования «Теньгинское сельское поселение»</t>
  </si>
  <si>
    <t>000</t>
  </si>
  <si>
    <t>182</t>
  </si>
  <si>
    <t>Сельская администрация Теньгинского сельского поселения Онгудайского района Республики Алтай</t>
  </si>
  <si>
    <t>801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</si>
  <si>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</si>
  <si>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11105035100000120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</si>
  <si>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</si>
  <si>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11109045100000120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</si>
  <si>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т.ч. казенных)</t>
  </si>
  <si>
    <t>11301995100000130</t>
  </si>
  <si>
    <t>Прочие доходы от оказания платных услуг (работ) получателями средств бюджетов поселений</t>
  </si>
  <si>
    <t>11402052100000410</t>
  </si>
  <si>
    <t>11402053100000440</t>
  </si>
  <si>
    <t>Доходы от реализации иного имущества, находящегося в соб-ти поселений (за исключением имущества муниципальных бюджетных и автономных учреждений, а также имущества муницип. унитарных предприятий, в том числе казенных), в части реализации матер-ных запасов</t>
  </si>
  <si>
    <t>11502050100000140</t>
  </si>
  <si>
    <t>Платежи, взимаемые организациями поселений за выполнение определенных функций</t>
  </si>
  <si>
    <t>11701050100000180</t>
  </si>
  <si>
    <t>Невыясненные поступления, зачисляемые в бюджеты поселений</t>
  </si>
  <si>
    <t>11705050100000180</t>
  </si>
  <si>
    <t>Прочие неналоговые доходы бюджетов поселений</t>
  </si>
  <si>
    <t>Высшее должностное лицо сельского поселения и его заместители</t>
  </si>
  <si>
    <t>852</t>
  </si>
  <si>
    <t>Резервные фонды органов местного самоуправления</t>
  </si>
  <si>
    <t>Непрограммные направления деятельности местной администрации</t>
  </si>
  <si>
    <t>Коммунальное хозяйство</t>
  </si>
  <si>
    <t>Фонд оплаты труда государственных (муниципальных) органов и взносы по обязательному социальному страхованию</t>
  </si>
  <si>
    <t>Иные выплаты персоналу, за исключением фонда оплаты труда</t>
  </si>
  <si>
    <t>122</t>
  </si>
  <si>
    <t>Закупка товаров, работ,  услуг  в сфере информационно-коммуникационных технологий для муниципальных нужд</t>
  </si>
  <si>
    <t>Прочая закупка товаров, работ и услуг для обеспечения государственных(муниципальных) нужд</t>
  </si>
  <si>
    <t>Уплата налога на имущество организаций и земельного налога</t>
  </si>
  <si>
    <t>Уплата прочих налогов, сборов и иных платежей</t>
  </si>
  <si>
    <t>Резервные средства</t>
  </si>
  <si>
    <t>НАЦИОНАЛЬНАЯ ЭКОНОМИКА</t>
  </si>
  <si>
    <t>540</t>
  </si>
  <si>
    <t>999</t>
  </si>
  <si>
    <t>99</t>
  </si>
  <si>
    <t>9990000</t>
  </si>
  <si>
    <t>Администрация Теньгинского сельского поселения</t>
  </si>
  <si>
    <t>Муниципальная программа "Комплексное экономическое развитие муниципального образования «Теньгинское сельское поселение» на 2015-2018 годы</t>
  </si>
  <si>
    <t>код</t>
  </si>
  <si>
    <t>Код  главы админист-ратора</t>
  </si>
  <si>
    <t>10804020011000110</t>
  </si>
  <si>
    <t>0400</t>
  </si>
  <si>
    <t>0502</t>
  </si>
  <si>
    <t>УСЛОВНО УТВЕРЖДЕННЫЕ РАСХОДЫ</t>
  </si>
  <si>
    <t>9900</t>
  </si>
  <si>
    <t>9999</t>
  </si>
  <si>
    <t>АВЦП "Обеспечение деятельности Администрации МО "Теньгинское сельское поселение" на 2015-2018 гг."</t>
  </si>
  <si>
    <t>Субвенции бюджетам сельских поселений на выполнение передаваемых полномочий субъектов Российской Федерации</t>
  </si>
  <si>
    <t>0102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</si>
  <si>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</si>
  <si>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</si>
  <si>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</si>
  <si>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</si>
  <si>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</si>
  <si>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</si>
  <si>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</si>
  <si>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</si>
  <si>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Доходы бюджета - Всего</t>
  </si>
  <si>
    <t>НАЛОГИ НА ПРИБЫЛЬ,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</si>
  <si>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</si>
  <si>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</si>
  <si>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</si>
  <si>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НАЛОГИ НА СОВОКУПНЫЙ ДОХОД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</si>
  <si>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</si>
  <si>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</si>
  <si>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</si>
  <si>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</si>
  <si>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</si>
  <si>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</si>
  <si>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</si>
  <si>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</si>
  <si>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</si>
  <si>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</si>
  <si>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</si>
  <si>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Доходы от реализации имущества,  находящегося в оперативном управлении учреждений, находящихся в ведении органов управления поселений (за исключением имущества муниципальных автономных учреждений), в части реализации основных средств по указанному имуществу</t>
  </si>
  <si>
    <t>Нормативы отчислений федеральных, местных налогов и сборов и неналоговых доходов в бюджет "Теньгинского сельского поселения" на 2016 год</t>
  </si>
  <si>
    <t>Распределение бюджетных ассигнований по разделам, подразделам, целевым статьям (муниципальным) программам и непрограммным направлениям деятельности), группам (группам и подгруппам) видов расходов классификации расходов бюджета муниципального образования "Теньгинское сельское поселение"  на 2016год</t>
  </si>
  <si>
    <t>12</t>
  </si>
  <si>
    <t>990А001100</t>
  </si>
  <si>
    <t>990000Ш600</t>
  </si>
  <si>
    <t>010А101190</t>
  </si>
  <si>
    <t>010А101110</t>
  </si>
  <si>
    <t>010А101100</t>
  </si>
  <si>
    <t>0130300000</t>
  </si>
  <si>
    <t>Условно утвержденные расходы</t>
  </si>
  <si>
    <t>0110451180</t>
  </si>
  <si>
    <t>Мобилизационная  и вневойсковая  подготовка</t>
  </si>
  <si>
    <t>0120300000</t>
  </si>
  <si>
    <t>0130000000</t>
  </si>
  <si>
    <t>0130100000</t>
  </si>
  <si>
    <t>0130200000</t>
  </si>
  <si>
    <t>9900000000</t>
  </si>
  <si>
    <t>0100000000</t>
  </si>
  <si>
    <t>Национальная экономика</t>
  </si>
  <si>
    <t>Другие вопросы в области национальной экономики</t>
  </si>
  <si>
    <t>0140000000</t>
  </si>
  <si>
    <t>Национальная оборона</t>
  </si>
  <si>
    <t>(тыс. руб.)</t>
  </si>
  <si>
    <t>Гл</t>
  </si>
  <si>
    <t>Рз</t>
  </si>
  <si>
    <t>ПР</t>
  </si>
  <si>
    <t>ЦСР</t>
  </si>
  <si>
    <t>ВР</t>
  </si>
  <si>
    <t>Функционирование высшего должностного лица субъекта Российской Федерации и муниципального образования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</si>
  <si>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</si>
  <si>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</si>
  <si>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0140100000</t>
  </si>
  <si>
    <t>Ведомственная структура расходов бюджета муниципального образования "Теньгинское сельское поселение" на 2016 год</t>
  </si>
  <si>
    <t>Перечень главных администраторов источников финансирования дефицита бюджета муниципального образования "Теньгинское сельское поселение"</t>
  </si>
  <si>
    <t>Объем поступлений доходов в бюджет муниципального образования "Теньгинское сельское поселение" в 2016 году</t>
  </si>
  <si>
    <t>Распределение бюджетных ассигнований по разделам, подразделам классификации расходов бюджета муниципального образования "Теньгинское сельское поселение"   на 2016год</t>
  </si>
  <si>
    <t>0403</t>
  </si>
  <si>
    <t>Дотации на выравнивание бюджетной обеспеченности из районого фонда финансовой поддержки поселений в рамках подпрограммы "Повышение качества управления муниципальными финансами муниципального образования "Онгудайский район" на 2013-2018 г.г."</t>
  </si>
  <si>
    <t>Сумма на 2017 год</t>
  </si>
  <si>
    <t>Сумма на 2018 год</t>
  </si>
  <si>
    <t>Сумма на 2019 год</t>
  </si>
  <si>
    <t>Функционирование высшего должностного лица субъекта РФ и муниципального образования</t>
  </si>
  <si>
    <t>Непрограммные направления деятельность</t>
  </si>
  <si>
    <t>Общегосударственные расходы</t>
  </si>
  <si>
    <t>9900001100</t>
  </si>
  <si>
    <t>1.</t>
  </si>
  <si>
    <t>1.1.</t>
  </si>
  <si>
    <t>1.2.</t>
  </si>
  <si>
    <t>Муниципальная программа "Комплексное развитие территории Теньгинского сельского поселения на 2015-2018г.г"</t>
  </si>
  <si>
    <t>Подпрограмма «Развитие экономического и налогового потенциала Теньгинского сельского поселения на 2015-20188 г.г.»</t>
  </si>
  <si>
    <t>0110000000</t>
  </si>
  <si>
    <t>Мероприятие на осуществление полномочий по первичному воинскому учету, где отсутствуют военные комиссариаты в рамках попрограммы «Развитие экономического  и налогового потенциала Теньгинского сельского поселения на 2015-2018 г.г»</t>
  </si>
  <si>
    <t>Формирование эффективной системы управления и распоряжения муниципальным имуществом и использования земельных участков в рамках подпрограммы «Развитие экономического и налогового потенциала Теньгинского сельского поселения 2015-2018 г.г.»</t>
  </si>
  <si>
    <t>1.3.</t>
  </si>
  <si>
    <t>01.4.</t>
  </si>
  <si>
    <t>1.5.</t>
  </si>
  <si>
    <t>КУЛЬТУРА И КИНЕМАТОГРАФИЯ</t>
  </si>
  <si>
    <t>Развитие  культуры в рамках подпрограммы "Развитие социально-культурной сферы  в муниципальном образовании Теньгинское сельское поселение  на 2015-2018 гг."</t>
  </si>
  <si>
    <t>Перечисления другим бюджетам бюджетной системы РФ</t>
  </si>
  <si>
    <t>1.6.</t>
  </si>
  <si>
    <t>Подпрограмма "Развитие социально-культурной сферы  в муниципальном образовании Теньгинское сельское поселение  на 2015-2018 гг."</t>
  </si>
  <si>
    <t>Развитие физической культуры, спорта в рамках подпрограмма "Развитие социально-культурной сферы  в муниципальном образовании Купчегенское сельское поселение  на 2015-2018 гг."</t>
  </si>
  <si>
    <t>Объем поступлений доходов в бюджет муниципального образования   "Теньгинское сельское поселение" в 2017 году"</t>
  </si>
  <si>
    <t>Приложение 1
к решению «О бюджете 
муниципального образования Теньгинское сельское поселение на 2017 год и на плановый период 2018 и 2019 г.г"</t>
  </si>
  <si>
    <t>Объем поступлений доходов в бюджет муниципального образования   "Теньгинское сельское поселение"  на плановый период 2018 и 2019 г.г.</t>
  </si>
  <si>
    <t>Распределение
бюджетных ассигнований по разделам, подразделам классификации расходов бюджета муниципального образования "Теньгинское сельское поселение" на плановый 
период 2018 и 2019 годов»</t>
  </si>
  <si>
    <t>Распределение
бюджетных ассигнований по разделам, подразделам классификации расходов бюджета муниципального образования "Теньгинское сельское поселение" на 2017 год</t>
  </si>
  <si>
    <t>Распределение бюджетных ассигнований по целевым статьям (муниципальным) программам и непрограммным направлениям деятельности), группам (группам и подгруппам) видов расходов классификации расходов бюджета муниципального образования "Теньгинское сельское поселение"  на 2017 год "</t>
  </si>
  <si>
    <t>Развитие физической культуры, спорта в рамках подпрограмма "Развитие социально-культурной сферы  в муниципальном образовании Теньгинское сельское поселение  на 2015-2018 гг."</t>
  </si>
  <si>
    <t>Развитие  молодежной политики в рамках подпрограммы "Развитие социально-культурной сферы  в муниципальном образовании Теньгинское сельское поселение  на 2015-2018 гг."</t>
  </si>
  <si>
    <t>Ведомственная структура расходов бюджета муниципального образования "Теньгинское сельское поселение" на 2017 год</t>
  </si>
  <si>
    <t xml:space="preserve">Ведомственная структура расходов бюджета муниципального образования "Теньгинское сельское поселение" на плановый период 2018 и 2019 г.г." </t>
  </si>
  <si>
    <t>1.4.</t>
  </si>
  <si>
    <t>13,45</t>
  </si>
  <si>
    <t>44,45</t>
  </si>
  <si>
    <t>Распределение бюджетных ассигнований по целевым статьям (муниципальным) программам и непрограммным направлениям деятельности), группам (группам и подгруппам) видов расходов классификации расходов бюджета муниципального образования "Теньгинское сельское поселение"  на плановый период 2018 и 2019 годов"</t>
  </si>
  <si>
    <t>10804020014000110</t>
  </si>
  <si>
    <t>Приложение 2
к решению "О бюджете 
муниципального образования Теньгинское сельское поселение
на 2017 год и на плановый период 2018 и 2019 г.г."</t>
  </si>
  <si>
    <t>01050000000000000</t>
  </si>
  <si>
    <t>Измененение остатков средств на счетах по учету средств бюджетов</t>
  </si>
  <si>
    <t xml:space="preserve"> Приложение 3
к решению «О бюджете 
муниципального образования "Теньгинское сельское поселение"
на 2017 год и на плановый период 2018 и 2019 г.г."</t>
  </si>
  <si>
    <t>Приложение 4
к решению "О бюджете муниципального образования "Теньгинское сельское поселение" на 2017 год."</t>
  </si>
  <si>
    <t>Приложение 5
к решению "О бюджете муниципального образования Теньгинское сельское поселение на плановый период 2018 и 2019 г.г."</t>
  </si>
  <si>
    <t>Приложение  6
к решению «О бюджете 
муниципального образования "Теньгинское сельское поселение"
на 2017 год</t>
  </si>
  <si>
    <t>Приложение  7
к решению «О бюджете 
муниципального образования "Теньгинское сельское поселение" на плановый 
период 2018 и 2019 годов»</t>
  </si>
  <si>
    <t>Приложение 8
к решению «О бюджете 
муниципального образования "Теньгинское сельское поселение"
на 2017 год.</t>
  </si>
  <si>
    <t>Приложение 9
к решению «О бюджете 
муниципального образования "Теньгинское сельское поселение"
на плановый 
период 2018 и 2019 годов»</t>
  </si>
  <si>
    <t>Приложение № 10 к решению  "О бюджете муниципального образования "Теньгинское сельское поселение" на 2017 год"</t>
  </si>
  <si>
    <t xml:space="preserve">Приложение № 11 к решению  "О бюджете муниципального образования "Теньгинское сельское поселение" на плановый период 2018 и 2019 г.г." </t>
  </si>
  <si>
    <t>Нормативы отчислений федеральных, местных налогов и сборов и неналоговых доходов в бюджет "Теньгинского сельского поселения" на 2017 год и на плановый период 2018-2019 годов</t>
  </si>
  <si>
    <t>Перечень главных администраторов источников финансирования дефицита бюджета муниципального образования "Теньгинское сельское поселение" на 2017 год и на плановый период на 2018 и 2019 годов</t>
  </si>
  <si>
    <t>Муницпальнная программа "Комплексное развитие территории Теньгинского сельского поселения на 2015-2018 г.г."</t>
  </si>
  <si>
    <t>Подпрограмма «Устойчивое развитие систем жизнеобеспечения Теньгинского сельского поселения на 2015-2018 г.г.»</t>
  </si>
  <si>
    <t>Повышение уровня благоустройства в рамках подпрограммы "Устойчивое развитие систем жизнеобеспечения муниципальной программы "Комплексное развитие территории Теньгинского сельского поселения на 2015-2018 г.г."</t>
  </si>
  <si>
    <t>0120000000</t>
  </si>
  <si>
    <t>0120100000</t>
  </si>
  <si>
    <t>Подпрограмма «Развитие экономического и налогового потенциала Теньгинского сельского поселения на 2015-2018 г.г.»</t>
  </si>
  <si>
    <t>Жилищно-коммунальное хозяйство</t>
  </si>
  <si>
    <t>Подпрограмма «Устойчивое развитие систем жинеобеспечения Теньгинского сельского поселения на 2015-2018 г.г.»</t>
  </si>
  <si>
    <t>Повышение уровня благоустройства в рамках подпрограммы «Устойчивое развитие систем жинеобеспечения муниципальной программы «Комплексное развитие территории Теньгинского сельского поселения на 2015-2018 г.г.»</t>
  </si>
  <si>
    <t>3,00</t>
  </si>
  <si>
    <t>60,90</t>
  </si>
  <si>
    <t>Подпрограмма «Устойчивое развитие систем жизнеобеспечния Теньгинского сельского поселения на 2015-2018 г.г.»</t>
  </si>
  <si>
    <t>62,15</t>
  </si>
  <si>
    <t>2 00 00000 00 0000 000</t>
  </si>
  <si>
    <t>2 02 00000 00 0000 000</t>
  </si>
  <si>
    <t>2 02 10000 00 0000 151</t>
  </si>
  <si>
    <t>2 02 15001 00 0000 151</t>
  </si>
  <si>
    <t>Дотации бюджетам бюджетной системы Российской Федерации</t>
  </si>
  <si>
    <t>2 02 15001 02 0000 151</t>
  </si>
  <si>
    <t>Дотации бюджетам субъектов Российской Федерации на выравнивание бюджетной обеспеченности</t>
  </si>
  <si>
    <t>2 02 15001 10 0000 151</t>
  </si>
  <si>
    <t>2 02 35118 00 0000 151</t>
  </si>
  <si>
    <t>2 02 35118 02 0000 151</t>
  </si>
  <si>
    <t>Субвенции бюджетам субъектов Российской Федерации на осуществление первичного воинского учета на территориях, где отсутствуют военные комиссариаты</t>
  </si>
  <si>
    <t>2 02 35118 10 0000 151</t>
  </si>
  <si>
    <t>20215001100000151</t>
  </si>
  <si>
    <t>20215002100000151</t>
  </si>
  <si>
    <t>Дотации бюджетам сельских поселений на выравнивание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</si>
  <si>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</si>
  <si>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20229999100000151</t>
  </si>
  <si>
    <t>Прочие субсидии бюджетам сельских поселений</t>
  </si>
  <si>
    <t>20235118100000151</t>
  </si>
  <si>
    <t>20230024100000151</t>
  </si>
  <si>
    <t>20245160100000151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</si>
  <si>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</si>
  <si>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20240014100000151</t>
  </si>
  <si>
    <t>Межбюджетные трансферты, передаваемые бюджетам сельских поселений на реализацию дополнительных мероприятий в сфере занятости населения</t>
  </si>
  <si>
    <t>Прочие межбюджетные трансферты, передаваемые бюджетам сельских поселений</t>
  </si>
  <si>
    <t>21900000100000151</t>
  </si>
  <si>
    <t>20249999100000151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</si>
</sst>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_-* #,##0.0_р_._-;\-* #,##0.0_р_._-;_-* &quot;-&quot;??_р_._-;_-@_-"/>
    <numFmt numFmtId="175" formatCode="#,##0.0_р_."/>
    <numFmt numFmtId="176" formatCode="0.00000"/>
    <numFmt numFmtId="177" formatCode="0.0000"/>
    <numFmt numFmtId="178" formatCode="0.000"/>
    <numFmt numFmtId="179" formatCode="0.000000"/>
    <numFmt numFmtId="180" formatCode="0.0000000000"/>
    <numFmt numFmtId="181" formatCode="0.00000000000"/>
    <numFmt numFmtId="182" formatCode="0.000000000"/>
    <numFmt numFmtId="183" formatCode="0.00000000"/>
    <numFmt numFmtId="184" formatCode="0.000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_-* #,##0.000_р_._-;\-* #,##0.000_р_._-;_-* &quot;-&quot;??_р_._-;_-@_-"/>
    <numFmt numFmtId="190" formatCode="_-* #,##0.0000_р_._-;\-* #,##0.0000_р_._-;_-* &quot;-&quot;??_р_._-;_-@_-"/>
    <numFmt numFmtId="191" formatCode="_-* #,##0.00000_р_._-;\-* #,##0.00000_р_._-;_-* &quot;-&quot;??_р_._-;_-@_-"/>
    <numFmt numFmtId="192" formatCode="_-* #,##0.00000_р_._-;\-* #,##0.00000_р_._-;_-* &quot;-&quot;?????_р_._-;_-@_-"/>
    <numFmt numFmtId="193" formatCode="_-* #,##0.000000_р_._-;\-* #,##0.000000_р_._-;_-* &quot;-&quot;??_р_._-;_-@_-"/>
    <numFmt numFmtId="194" formatCode="#,##0.00_ ;\-#,##0.00\ "/>
    <numFmt numFmtId="195" formatCode="#,##0.000_ ;\-#,##0.000\ "/>
    <numFmt numFmtId="196" formatCode="#,##0.0000_ ;\-#,##0.0000\ "/>
    <numFmt numFmtId="197" formatCode="#,##0.00000_ ;\-#,##0.00000\ "/>
    <numFmt numFmtId="198" formatCode="#,##0.000000_ ;\-#,##0.000000\ "/>
  </numFmts>
  <fonts count="6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sz val="12"/>
      <name val="Arial Cyr"/>
      <family val="0"/>
    </font>
    <font>
      <b/>
      <sz val="10"/>
      <name val="Times New Roman"/>
      <family val="1"/>
    </font>
    <font>
      <b/>
      <sz val="12"/>
      <name val="Arial Cyr"/>
      <family val="0"/>
    </font>
    <font>
      <sz val="10"/>
      <name val="Arial"/>
      <family val="2"/>
    </font>
    <font>
      <sz val="10"/>
      <name val="MS Sans Serif"/>
      <family val="2"/>
    </font>
    <font>
      <sz val="10"/>
      <color indexed="8"/>
      <name val="Arial Cyr"/>
      <family val="2"/>
    </font>
    <font>
      <sz val="14"/>
      <name val="Arial Cyr"/>
      <family val="0"/>
    </font>
    <font>
      <i/>
      <sz val="14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i/>
      <sz val="11"/>
      <name val="Times New Roman"/>
      <family val="1"/>
    </font>
    <font>
      <sz val="12"/>
      <color indexed="8"/>
      <name val="Arial Cyr"/>
      <family val="0"/>
    </font>
    <font>
      <b/>
      <sz val="12"/>
      <color indexed="8"/>
      <name val="Arial Cyr"/>
      <family val="0"/>
    </font>
    <font>
      <b/>
      <i/>
      <sz val="12"/>
      <name val="Arial Cyr"/>
      <family val="0"/>
    </font>
    <font>
      <b/>
      <sz val="12"/>
      <color indexed="8"/>
      <name val="Times New Roman"/>
      <family val="1"/>
    </font>
    <font>
      <i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>
        <color indexed="63"/>
      </right>
      <top style="thin"/>
      <bottom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1" applyNumberFormat="0" applyAlignment="0" applyProtection="0"/>
    <xf numFmtId="0" fontId="48" fillId="26" borderId="2" applyNumberFormat="0" applyAlignment="0" applyProtection="0"/>
    <xf numFmtId="0" fontId="49" fillId="26" borderId="1" applyNumberFormat="0" applyAlignment="0" applyProtection="0"/>
    <xf numFmtId="0" fontId="5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7" borderId="7" applyNumberFormat="0" applyAlignment="0" applyProtection="0"/>
    <xf numFmtId="0" fontId="56" fillId="0" borderId="0" applyNumberFormat="0" applyFill="0" applyBorder="0" applyAlignment="0" applyProtection="0"/>
    <xf numFmtId="0" fontId="57" fillId="28" borderId="0" applyNumberFormat="0" applyBorder="0" applyAlignment="0" applyProtection="0"/>
    <xf numFmtId="0" fontId="13" fillId="0" borderId="0">
      <alignment/>
      <protection/>
    </xf>
    <xf numFmtId="0" fontId="45" fillId="0" borderId="0">
      <alignment/>
      <protection/>
    </xf>
    <xf numFmtId="0" fontId="13" fillId="0" borderId="0" applyNumberFormat="0" applyFont="0" applyFill="0" applyBorder="0" applyAlignment="0" applyProtection="0"/>
    <xf numFmtId="0" fontId="0" fillId="0" borderId="0">
      <alignment/>
      <protection/>
    </xf>
    <xf numFmtId="0" fontId="14" fillId="0" borderId="0">
      <alignment vertical="top"/>
      <protection/>
    </xf>
    <xf numFmtId="0" fontId="45" fillId="0" borderId="0">
      <alignment/>
      <protection/>
    </xf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63" fillId="31" borderId="0" applyNumberFormat="0" applyBorder="0" applyAlignment="0" applyProtection="0"/>
  </cellStyleXfs>
  <cellXfs count="266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justify" vertical="top" wrapText="1"/>
    </xf>
    <xf numFmtId="0" fontId="9" fillId="0" borderId="0" xfId="0" applyFont="1" applyAlignment="1">
      <alignment horizontal="justify"/>
    </xf>
    <xf numFmtId="0" fontId="9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Alignment="1">
      <alignment horizontal="right" vertical="justify"/>
    </xf>
    <xf numFmtId="0" fontId="0" fillId="0" borderId="0" xfId="0" applyFont="1" applyAlignment="1">
      <alignment horizontal="left" vertical="justify"/>
    </xf>
    <xf numFmtId="0" fontId="9" fillId="0" borderId="0" xfId="0" applyFont="1" applyFill="1" applyBorder="1" applyAlignment="1">
      <alignment horizontal="left" vertical="justify" wrapText="1"/>
    </xf>
    <xf numFmtId="0" fontId="9" fillId="0" borderId="0" xfId="0" applyFont="1" applyAlignment="1">
      <alignment horizontal="left" vertical="center" wrapText="1"/>
    </xf>
    <xf numFmtId="0" fontId="0" fillId="0" borderId="0" xfId="0" applyAlignment="1">
      <alignment horizontal="justify" vertical="center" wrapText="1"/>
    </xf>
    <xf numFmtId="0" fontId="10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3" fillId="0" borderId="13" xfId="0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justify"/>
    </xf>
    <xf numFmtId="0" fontId="6" fillId="0" borderId="0" xfId="0" applyFont="1" applyAlignment="1">
      <alignment/>
    </xf>
    <xf numFmtId="0" fontId="17" fillId="0" borderId="0" xfId="0" applyFont="1" applyAlignment="1">
      <alignment horizontal="left" wrapText="1"/>
    </xf>
    <xf numFmtId="0" fontId="7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right" vertical="justify"/>
    </xf>
    <xf numFmtId="0" fontId="16" fillId="0" borderId="0" xfId="0" applyFont="1" applyAlignment="1">
      <alignment horizontal="left" vertical="justify"/>
    </xf>
    <xf numFmtId="0" fontId="3" fillId="0" borderId="13" xfId="0" applyFont="1" applyBorder="1" applyAlignment="1">
      <alignment horizontal="center" wrapText="1"/>
    </xf>
    <xf numFmtId="49" fontId="3" fillId="0" borderId="13" xfId="0" applyNumberFormat="1" applyFont="1" applyFill="1" applyBorder="1" applyAlignment="1">
      <alignment horizontal="center" vertical="top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top" wrapText="1"/>
    </xf>
    <xf numFmtId="0" fontId="12" fillId="0" borderId="0" xfId="0" applyFont="1" applyFill="1" applyAlignment="1">
      <alignment/>
    </xf>
    <xf numFmtId="0" fontId="3" fillId="0" borderId="0" xfId="0" applyFont="1" applyFill="1" applyAlignment="1">
      <alignment horizontal="right" wrapText="1"/>
    </xf>
    <xf numFmtId="49" fontId="18" fillId="0" borderId="13" xfId="0" applyNumberFormat="1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8" fillId="0" borderId="0" xfId="0" applyFont="1" applyAlignment="1">
      <alignment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justify" vertical="center" wrapText="1"/>
    </xf>
    <xf numFmtId="0" fontId="19" fillId="0" borderId="0" xfId="0" applyFont="1" applyAlignment="1">
      <alignment/>
    </xf>
    <xf numFmtId="49" fontId="18" fillId="0" borderId="13" xfId="0" applyNumberFormat="1" applyFont="1" applyBorder="1" applyAlignment="1">
      <alignment horizontal="center" vertical="center"/>
    </xf>
    <xf numFmtId="0" fontId="18" fillId="0" borderId="0" xfId="0" applyFont="1" applyAlignment="1">
      <alignment horizontal="justify"/>
    </xf>
    <xf numFmtId="0" fontId="20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13" xfId="0" applyFont="1" applyBorder="1" applyAlignment="1">
      <alignment horizontal="center" vertical="top" wrapText="1"/>
    </xf>
    <xf numFmtId="0" fontId="3" fillId="0" borderId="0" xfId="0" applyFont="1" applyFill="1" applyAlignment="1">
      <alignment/>
    </xf>
    <xf numFmtId="49" fontId="3" fillId="32" borderId="13" xfId="0" applyNumberFormat="1" applyFont="1" applyFill="1" applyBorder="1" applyAlignment="1">
      <alignment horizontal="center" vertical="center" wrapText="1"/>
    </xf>
    <xf numFmtId="2" fontId="3" fillId="32" borderId="13" xfId="0" applyNumberFormat="1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left" vertical="center" wrapText="1"/>
    </xf>
    <xf numFmtId="0" fontId="3" fillId="32" borderId="13" xfId="0" applyFont="1" applyFill="1" applyBorder="1" applyAlignment="1">
      <alignment horizontal="left" vertical="center" wrapText="1"/>
    </xf>
    <xf numFmtId="1" fontId="5" fillId="32" borderId="13" xfId="0" applyNumberFormat="1" applyFont="1" applyFill="1" applyBorder="1" applyAlignment="1">
      <alignment horizontal="left" vertical="center" wrapText="1"/>
    </xf>
    <xf numFmtId="1" fontId="3" fillId="32" borderId="13" xfId="0" applyNumberFormat="1" applyFont="1" applyFill="1" applyBorder="1" applyAlignment="1">
      <alignment horizontal="left" vertical="center" wrapText="1"/>
    </xf>
    <xf numFmtId="0" fontId="3" fillId="0" borderId="15" xfId="0" applyFont="1" applyBorder="1" applyAlignment="1">
      <alignment/>
    </xf>
    <xf numFmtId="49" fontId="3" fillId="0" borderId="13" xfId="0" applyNumberFormat="1" applyFont="1" applyBorder="1" applyAlignment="1">
      <alignment horizont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/>
    </xf>
    <xf numFmtId="0" fontId="10" fillId="0" borderId="13" xfId="0" applyFont="1" applyBorder="1" applyAlignment="1">
      <alignment horizontal="center"/>
    </xf>
    <xf numFmtId="2" fontId="3" fillId="32" borderId="13" xfId="0" applyNumberFormat="1" applyFont="1" applyFill="1" applyBorder="1" applyAlignment="1" quotePrefix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10" fillId="0" borderId="0" xfId="0" applyFont="1" applyAlignment="1">
      <alignment/>
    </xf>
    <xf numFmtId="0" fontId="3" fillId="0" borderId="0" xfId="0" applyFont="1" applyAlignment="1">
      <alignment horizontal="center" vertical="top" wrapText="1"/>
    </xf>
    <xf numFmtId="0" fontId="3" fillId="0" borderId="13" xfId="0" applyFont="1" applyFill="1" applyBorder="1" applyAlignment="1">
      <alignment horizontal="left" vertical="center" wrapText="1"/>
    </xf>
    <xf numFmtId="2" fontId="3" fillId="0" borderId="13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right" wrapText="1"/>
    </xf>
    <xf numFmtId="0" fontId="3" fillId="0" borderId="13" xfId="0" applyFont="1" applyBorder="1" applyAlignment="1">
      <alignment horizontal="center"/>
    </xf>
    <xf numFmtId="0" fontId="3" fillId="0" borderId="13" xfId="0" applyFont="1" applyFill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Border="1" applyAlignment="1">
      <alignment vertical="center" wrapText="1"/>
    </xf>
    <xf numFmtId="0" fontId="3" fillId="0" borderId="0" xfId="57" applyFont="1" applyBorder="1" applyAlignment="1">
      <alignment vertical="center" wrapText="1"/>
      <protection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2" fontId="3" fillId="0" borderId="0" xfId="0" applyNumberFormat="1" applyFont="1" applyAlignment="1">
      <alignment horizontal="center"/>
    </xf>
    <xf numFmtId="0" fontId="0" fillId="32" borderId="0" xfId="0" applyFill="1" applyAlignment="1">
      <alignment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vertical="top" wrapText="1"/>
    </xf>
    <xf numFmtId="49" fontId="5" fillId="0" borderId="0" xfId="0" applyNumberFormat="1" applyFont="1" applyAlignment="1">
      <alignment horizontal="center" vertical="top" wrapText="1"/>
    </xf>
    <xf numFmtId="0" fontId="22" fillId="0" borderId="0" xfId="0" applyFont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23" fillId="0" borderId="0" xfId="0" applyFont="1" applyAlignment="1">
      <alignment/>
    </xf>
    <xf numFmtId="0" fontId="24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32" borderId="0" xfId="0" applyFont="1" applyFill="1" applyAlignment="1">
      <alignment/>
    </xf>
    <xf numFmtId="0" fontId="12" fillId="32" borderId="0" xfId="0" applyFont="1" applyFill="1" applyAlignment="1">
      <alignment/>
    </xf>
    <xf numFmtId="0" fontId="24" fillId="32" borderId="0" xfId="0" applyFont="1" applyFill="1" applyAlignment="1">
      <alignment/>
    </xf>
    <xf numFmtId="0" fontId="26" fillId="32" borderId="0" xfId="0" applyFont="1" applyFill="1" applyAlignment="1">
      <alignment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vertical="top" wrapText="1"/>
    </xf>
    <xf numFmtId="49" fontId="3" fillId="0" borderId="0" xfId="0" applyNumberFormat="1" applyFont="1" applyFill="1" applyAlignment="1">
      <alignment horizontal="center" vertical="top" wrapText="1"/>
    </xf>
    <xf numFmtId="2" fontId="3" fillId="0" borderId="0" xfId="0" applyNumberFormat="1" applyFont="1" applyFill="1" applyAlignment="1">
      <alignment horizontal="center" vertical="top" wrapText="1"/>
    </xf>
    <xf numFmtId="0" fontId="5" fillId="0" borderId="0" xfId="0" applyFont="1" applyAlignment="1">
      <alignment horizontal="left" vertical="top" wrapText="1"/>
    </xf>
    <xf numFmtId="0" fontId="3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8" fillId="32" borderId="0" xfId="0" applyFont="1" applyFill="1" applyAlignment="1">
      <alignment/>
    </xf>
    <xf numFmtId="173" fontId="0" fillId="32" borderId="0" xfId="0" applyNumberFormat="1" applyFont="1" applyFill="1" applyAlignment="1">
      <alignment horizontal="center" vertical="center" wrapText="1"/>
    </xf>
    <xf numFmtId="0" fontId="18" fillId="0" borderId="0" xfId="0" applyFont="1" applyAlignment="1">
      <alignment horizontal="right" vertical="top" wrapText="1"/>
    </xf>
    <xf numFmtId="0" fontId="11" fillId="32" borderId="13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 wrapText="1"/>
    </xf>
    <xf numFmtId="0" fontId="4" fillId="33" borderId="13" xfId="0" applyFont="1" applyFill="1" applyBorder="1" applyAlignment="1">
      <alignment horizontal="left" wrapText="1"/>
    </xf>
    <xf numFmtId="0" fontId="5" fillId="32" borderId="13" xfId="54" applyFont="1" applyFill="1" applyBorder="1" applyAlignment="1">
      <alignment horizontal="left" wrapText="1"/>
      <protection/>
    </xf>
    <xf numFmtId="0" fontId="3" fillId="32" borderId="13" xfId="0" applyFont="1" applyFill="1" applyBorder="1" applyAlignment="1">
      <alignment horizontal="left" wrapText="1"/>
    </xf>
    <xf numFmtId="0" fontId="25" fillId="33" borderId="13" xfId="54" applyFont="1" applyFill="1" applyBorder="1" applyAlignment="1">
      <alignment horizontal="left" wrapText="1"/>
      <protection/>
    </xf>
    <xf numFmtId="49" fontId="3" fillId="32" borderId="13" xfId="0" applyNumberFormat="1" applyFont="1" applyFill="1" applyBorder="1" applyAlignment="1">
      <alignment wrapText="1"/>
    </xf>
    <xf numFmtId="0" fontId="5" fillId="32" borderId="18" xfId="54" applyFont="1" applyFill="1" applyBorder="1" applyAlignment="1">
      <alignment horizontal="left" wrapText="1"/>
      <protection/>
    </xf>
    <xf numFmtId="0" fontId="4" fillId="32" borderId="13" xfId="0" applyFont="1" applyFill="1" applyBorder="1" applyAlignment="1">
      <alignment horizontal="center" wrapText="1"/>
    </xf>
    <xf numFmtId="0" fontId="4" fillId="33" borderId="13" xfId="0" applyFont="1" applyFill="1" applyBorder="1" applyAlignment="1">
      <alignment horizontal="center" wrapText="1"/>
    </xf>
    <xf numFmtId="16" fontId="4" fillId="33" borderId="13" xfId="0" applyNumberFormat="1" applyFont="1" applyFill="1" applyBorder="1" applyAlignment="1">
      <alignment horizontal="center" wrapText="1"/>
    </xf>
    <xf numFmtId="49" fontId="4" fillId="33" borderId="13" xfId="53" applyNumberFormat="1" applyFont="1" applyFill="1" applyBorder="1" applyAlignment="1">
      <alignment wrapText="1"/>
      <protection/>
    </xf>
    <xf numFmtId="49" fontId="3" fillId="32" borderId="13" xfId="53" applyNumberFormat="1" applyFont="1" applyFill="1" applyBorder="1" applyAlignment="1">
      <alignment wrapText="1"/>
      <protection/>
    </xf>
    <xf numFmtId="0" fontId="3" fillId="0" borderId="13" xfId="0" applyFont="1" applyFill="1" applyBorder="1" applyAlignment="1">
      <alignment horizontal="center" vertical="center" wrapText="1"/>
    </xf>
    <xf numFmtId="49" fontId="4" fillId="33" borderId="13" xfId="0" applyNumberFormat="1" applyFont="1" applyFill="1" applyBorder="1" applyAlignment="1">
      <alignment horizontal="center"/>
    </xf>
    <xf numFmtId="49" fontId="4" fillId="33" borderId="20" xfId="0" applyNumberFormat="1" applyFont="1" applyFill="1" applyBorder="1" applyAlignment="1">
      <alignment horizontal="center"/>
    </xf>
    <xf numFmtId="43" fontId="4" fillId="33" borderId="13" xfId="0" applyNumberFormat="1" applyFont="1" applyFill="1" applyBorder="1" applyAlignment="1">
      <alignment horizontal="center" wrapText="1"/>
    </xf>
    <xf numFmtId="49" fontId="3" fillId="32" borderId="13" xfId="0" applyNumberFormat="1" applyFont="1" applyFill="1" applyBorder="1" applyAlignment="1">
      <alignment horizontal="center"/>
    </xf>
    <xf numFmtId="49" fontId="3" fillId="32" borderId="20" xfId="0" applyNumberFormat="1" applyFont="1" applyFill="1" applyBorder="1" applyAlignment="1">
      <alignment horizontal="center"/>
    </xf>
    <xf numFmtId="43" fontId="3" fillId="32" borderId="13" xfId="0" applyNumberFormat="1" applyFont="1" applyFill="1" applyBorder="1" applyAlignment="1">
      <alignment horizontal="center" wrapText="1"/>
    </xf>
    <xf numFmtId="49" fontId="3" fillId="32" borderId="13" xfId="0" applyNumberFormat="1" applyFont="1" applyFill="1" applyBorder="1" applyAlignment="1">
      <alignment horizontal="center" wrapText="1"/>
    </xf>
    <xf numFmtId="2" fontId="3" fillId="32" borderId="13" xfId="0" applyNumberFormat="1" applyFont="1" applyFill="1" applyBorder="1" applyAlignment="1">
      <alignment horizontal="right" wrapText="1"/>
    </xf>
    <xf numFmtId="43" fontId="4" fillId="32" borderId="13" xfId="0" applyNumberFormat="1" applyFont="1" applyFill="1" applyBorder="1" applyAlignment="1">
      <alignment horizontal="center" wrapText="1"/>
    </xf>
    <xf numFmtId="49" fontId="3" fillId="33" borderId="20" xfId="0" applyNumberFormat="1" applyFont="1" applyFill="1" applyBorder="1" applyAlignment="1">
      <alignment horizontal="center"/>
    </xf>
    <xf numFmtId="49" fontId="3" fillId="32" borderId="21" xfId="0" applyNumberFormat="1" applyFont="1" applyFill="1" applyBorder="1" applyAlignment="1">
      <alignment horizontal="center"/>
    </xf>
    <xf numFmtId="49" fontId="4" fillId="33" borderId="21" xfId="0" applyNumberFormat="1" applyFont="1" applyFill="1" applyBorder="1" applyAlignment="1">
      <alignment horizontal="center"/>
    </xf>
    <xf numFmtId="49" fontId="3" fillId="33" borderId="13" xfId="0" applyNumberFormat="1" applyFont="1" applyFill="1" applyBorder="1" applyAlignment="1">
      <alignment horizontal="center"/>
    </xf>
    <xf numFmtId="1" fontId="3" fillId="32" borderId="13" xfId="0" applyNumberFormat="1" applyFont="1" applyFill="1" applyBorder="1" applyAlignment="1">
      <alignment horizontal="left" wrapText="1"/>
    </xf>
    <xf numFmtId="43" fontId="3" fillId="32" borderId="13" xfId="0" applyNumberFormat="1" applyFont="1" applyFill="1" applyBorder="1" applyAlignment="1">
      <alignment horizontal="center"/>
    </xf>
    <xf numFmtId="43" fontId="4" fillId="33" borderId="13" xfId="0" applyNumberFormat="1" applyFont="1" applyFill="1" applyBorder="1" applyAlignment="1">
      <alignment horizontal="center"/>
    </xf>
    <xf numFmtId="43" fontId="3" fillId="32" borderId="13" xfId="43" applyNumberFormat="1" applyFont="1" applyFill="1" applyBorder="1" applyAlignment="1">
      <alignment horizontal="center"/>
    </xf>
    <xf numFmtId="194" fontId="3" fillId="32" borderId="13" xfId="0" applyNumberFormat="1" applyFont="1" applyFill="1" applyBorder="1" applyAlignment="1">
      <alignment horizontal="center"/>
    </xf>
    <xf numFmtId="2" fontId="3" fillId="32" borderId="13" xfId="0" applyNumberFormat="1" applyFont="1" applyFill="1" applyBorder="1" applyAlignment="1">
      <alignment horizontal="center"/>
    </xf>
    <xf numFmtId="49" fontId="4" fillId="33" borderId="13" xfId="0" applyNumberFormat="1" applyFont="1" applyFill="1" applyBorder="1" applyAlignment="1">
      <alignment horizontal="center" wrapText="1"/>
    </xf>
    <xf numFmtId="43" fontId="4" fillId="33" borderId="13" xfId="43" applyNumberFormat="1" applyFont="1" applyFill="1" applyBorder="1" applyAlignment="1">
      <alignment horizontal="center"/>
    </xf>
    <xf numFmtId="0" fontId="3" fillId="32" borderId="13" xfId="0" applyFont="1" applyFill="1" applyBorder="1" applyAlignment="1">
      <alignment wrapText="1"/>
    </xf>
    <xf numFmtId="49" fontId="3" fillId="32" borderId="13" xfId="53" applyNumberFormat="1" applyFont="1" applyFill="1" applyBorder="1" applyAlignment="1">
      <alignment horizontal="left" wrapText="1"/>
      <protection/>
    </xf>
    <xf numFmtId="0" fontId="3" fillId="32" borderId="18" xfId="0" applyFont="1" applyFill="1" applyBorder="1" applyAlignment="1">
      <alignment horizontal="left" wrapText="1"/>
    </xf>
    <xf numFmtId="0" fontId="4" fillId="33" borderId="18" xfId="0" applyFont="1" applyFill="1" applyBorder="1" applyAlignment="1">
      <alignment horizontal="left" wrapText="1"/>
    </xf>
    <xf numFmtId="0" fontId="4" fillId="32" borderId="13" xfId="0" applyFont="1" applyFill="1" applyBorder="1" applyAlignment="1">
      <alignment wrapText="1"/>
    </xf>
    <xf numFmtId="49" fontId="4" fillId="32" borderId="13" xfId="0" applyNumberFormat="1" applyFont="1" applyFill="1" applyBorder="1" applyAlignment="1">
      <alignment horizontal="center"/>
    </xf>
    <xf numFmtId="43" fontId="4" fillId="32" borderId="13" xfId="43" applyNumberFormat="1" applyFont="1" applyFill="1" applyBorder="1" applyAlignment="1">
      <alignment horizontal="center"/>
    </xf>
    <xf numFmtId="2" fontId="4" fillId="32" borderId="13" xfId="0" applyNumberFormat="1" applyFont="1" applyFill="1" applyBorder="1" applyAlignment="1">
      <alignment horizontal="center" wrapText="1"/>
    </xf>
    <xf numFmtId="49" fontId="4" fillId="33" borderId="20" xfId="0" applyNumberFormat="1" applyFont="1" applyFill="1" applyBorder="1" applyAlignment="1">
      <alignment horizontal="center" wrapText="1"/>
    </xf>
    <xf numFmtId="49" fontId="3" fillId="32" borderId="20" xfId="0" applyNumberFormat="1" applyFont="1" applyFill="1" applyBorder="1" applyAlignment="1">
      <alignment horizontal="center" wrapText="1"/>
    </xf>
    <xf numFmtId="49" fontId="3" fillId="32" borderId="21" xfId="0" applyNumberFormat="1" applyFont="1" applyFill="1" applyBorder="1" applyAlignment="1">
      <alignment horizontal="center" wrapText="1"/>
    </xf>
    <xf numFmtId="43" fontId="3" fillId="32" borderId="13" xfId="43" applyNumberFormat="1" applyFont="1" applyFill="1" applyBorder="1" applyAlignment="1">
      <alignment horizontal="center" wrapText="1"/>
    </xf>
    <xf numFmtId="49" fontId="4" fillId="32" borderId="13" xfId="0" applyNumberFormat="1" applyFont="1" applyFill="1" applyBorder="1" applyAlignment="1">
      <alignment horizontal="center" wrapText="1"/>
    </xf>
    <xf numFmtId="43" fontId="4" fillId="32" borderId="13" xfId="43" applyNumberFormat="1" applyFont="1" applyFill="1" applyBorder="1" applyAlignment="1">
      <alignment horizontal="center" wrapText="1"/>
    </xf>
    <xf numFmtId="0" fontId="3" fillId="32" borderId="13" xfId="43" applyNumberFormat="1" applyFont="1" applyFill="1" applyBorder="1" applyAlignment="1">
      <alignment horizontal="center" wrapText="1"/>
    </xf>
    <xf numFmtId="49" fontId="4" fillId="32" borderId="13" xfId="43" applyNumberFormat="1" applyFont="1" applyFill="1" applyBorder="1" applyAlignment="1">
      <alignment horizontal="center" wrapText="1"/>
    </xf>
    <xf numFmtId="0" fontId="11" fillId="32" borderId="0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4" fillId="33" borderId="15" xfId="0" applyFont="1" applyFill="1" applyBorder="1" applyAlignment="1">
      <alignment wrapText="1"/>
    </xf>
    <xf numFmtId="0" fontId="5" fillId="32" borderId="15" xfId="54" applyFont="1" applyFill="1" applyBorder="1" applyAlignment="1">
      <alignment wrapText="1"/>
      <protection/>
    </xf>
    <xf numFmtId="0" fontId="3" fillId="32" borderId="15" xfId="0" applyFont="1" applyFill="1" applyBorder="1" applyAlignment="1">
      <alignment wrapText="1"/>
    </xf>
    <xf numFmtId="49" fontId="3" fillId="32" borderId="15" xfId="0" applyNumberFormat="1" applyFont="1" applyFill="1" applyBorder="1" applyAlignment="1">
      <alignment wrapText="1"/>
    </xf>
    <xf numFmtId="0" fontId="5" fillId="32" borderId="22" xfId="54" applyFont="1" applyFill="1" applyBorder="1" applyAlignment="1">
      <alignment wrapText="1"/>
      <protection/>
    </xf>
    <xf numFmtId="1" fontId="3" fillId="32" borderId="15" xfId="0" applyNumberFormat="1" applyFont="1" applyFill="1" applyBorder="1" applyAlignment="1">
      <alignment wrapText="1"/>
    </xf>
    <xf numFmtId="49" fontId="3" fillId="32" borderId="15" xfId="53" applyNumberFormat="1" applyFont="1" applyFill="1" applyBorder="1" applyAlignment="1">
      <alignment wrapText="1"/>
      <protection/>
    </xf>
    <xf numFmtId="0" fontId="4" fillId="32" borderId="15" xfId="0" applyFont="1" applyFill="1" applyBorder="1" applyAlignment="1">
      <alignment wrapText="1"/>
    </xf>
    <xf numFmtId="0" fontId="4" fillId="32" borderId="23" xfId="0" applyFont="1" applyFill="1" applyBorder="1" applyAlignment="1">
      <alignment wrapText="1"/>
    </xf>
    <xf numFmtId="0" fontId="4" fillId="32" borderId="24" xfId="0" applyFont="1" applyFill="1" applyBorder="1" applyAlignment="1">
      <alignment wrapText="1"/>
    </xf>
    <xf numFmtId="0" fontId="4" fillId="32" borderId="25" xfId="0" applyFont="1" applyFill="1" applyBorder="1" applyAlignment="1">
      <alignment wrapText="1"/>
    </xf>
    <xf numFmtId="2" fontId="4" fillId="32" borderId="26" xfId="0" applyNumberFormat="1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9" fillId="32" borderId="0" xfId="0" applyFont="1" applyFill="1" applyBorder="1" applyAlignment="1">
      <alignment wrapText="1"/>
    </xf>
    <xf numFmtId="0" fontId="0" fillId="0" borderId="27" xfId="0" applyBorder="1" applyAlignment="1">
      <alignment/>
    </xf>
    <xf numFmtId="0" fontId="3" fillId="32" borderId="13" xfId="0" applyNumberFormat="1" applyFont="1" applyFill="1" applyBorder="1" applyAlignment="1">
      <alignment horizontal="center" wrapText="1"/>
    </xf>
    <xf numFmtId="49" fontId="4" fillId="32" borderId="13" xfId="0" applyNumberFormat="1" applyFont="1" applyFill="1" applyBorder="1" applyAlignment="1">
      <alignment horizontal="center" vertical="center"/>
    </xf>
    <xf numFmtId="1" fontId="25" fillId="32" borderId="13" xfId="0" applyNumberFormat="1" applyFont="1" applyFill="1" applyBorder="1" applyAlignment="1">
      <alignment horizontal="left" vertical="center" wrapText="1"/>
    </xf>
    <xf numFmtId="0" fontId="25" fillId="32" borderId="13" xfId="0" applyFont="1" applyFill="1" applyBorder="1" applyAlignment="1">
      <alignment horizontal="left" vertical="center" wrapText="1"/>
    </xf>
    <xf numFmtId="2" fontId="4" fillId="32" borderId="13" xfId="0" applyNumberFormat="1" applyFont="1" applyFill="1" applyBorder="1" applyAlignment="1">
      <alignment horizontal="center" vertical="center" wrapText="1"/>
    </xf>
    <xf numFmtId="49" fontId="4" fillId="32" borderId="13" xfId="0" applyNumberFormat="1" applyFont="1" applyFill="1" applyBorder="1" applyAlignment="1">
      <alignment horizontal="center" vertical="center" wrapText="1"/>
    </xf>
    <xf numFmtId="2" fontId="4" fillId="32" borderId="13" xfId="0" applyNumberFormat="1" applyFont="1" applyFill="1" applyBorder="1" applyAlignment="1" quotePrefix="1">
      <alignment horizontal="center" vertical="center" wrapText="1"/>
    </xf>
    <xf numFmtId="0" fontId="4" fillId="32" borderId="13" xfId="0" applyFont="1" applyFill="1" applyBorder="1" applyAlignment="1">
      <alignment horizontal="left" vertical="center" wrapText="1"/>
    </xf>
    <xf numFmtId="1" fontId="4" fillId="32" borderId="13" xfId="0" applyNumberFormat="1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2" fontId="4" fillId="0" borderId="13" xfId="0" applyNumberFormat="1" applyFont="1" applyBorder="1" applyAlignment="1">
      <alignment horizontal="center" vertical="center"/>
    </xf>
    <xf numFmtId="1" fontId="4" fillId="0" borderId="13" xfId="0" applyNumberFormat="1" applyFont="1" applyFill="1" applyBorder="1" applyAlignment="1">
      <alignment horizontal="left" vertical="top" wrapText="1"/>
    </xf>
    <xf numFmtId="49" fontId="4" fillId="0" borderId="13" xfId="0" applyNumberFormat="1" applyFont="1" applyBorder="1" applyAlignment="1">
      <alignment horizontal="center" vertical="center"/>
    </xf>
    <xf numFmtId="0" fontId="5" fillId="33" borderId="13" xfId="54" applyFont="1" applyFill="1" applyBorder="1" applyAlignment="1">
      <alignment horizontal="left" wrapText="1"/>
      <protection/>
    </xf>
    <xf numFmtId="43" fontId="3" fillId="33" borderId="13" xfId="0" applyNumberFormat="1" applyFont="1" applyFill="1" applyBorder="1" applyAlignment="1">
      <alignment horizontal="center" wrapText="1"/>
    </xf>
    <xf numFmtId="49" fontId="4" fillId="32" borderId="20" xfId="0" applyNumberFormat="1" applyFont="1" applyFill="1" applyBorder="1" applyAlignment="1">
      <alignment horizontal="center" wrapText="1"/>
    </xf>
    <xf numFmtId="0" fontId="25" fillId="32" borderId="15" xfId="54" applyFont="1" applyFill="1" applyBorder="1" applyAlignment="1">
      <alignment wrapText="1"/>
      <protection/>
    </xf>
    <xf numFmtId="49" fontId="4" fillId="32" borderId="15" xfId="53" applyNumberFormat="1" applyFont="1" applyFill="1" applyBorder="1" applyAlignment="1">
      <alignment wrapText="1"/>
      <protection/>
    </xf>
    <xf numFmtId="49" fontId="4" fillId="32" borderId="21" xfId="0" applyNumberFormat="1" applyFont="1" applyFill="1" applyBorder="1" applyAlignment="1">
      <alignment horizontal="center" wrapText="1"/>
    </xf>
    <xf numFmtId="0" fontId="4" fillId="32" borderId="22" xfId="0" applyFont="1" applyFill="1" applyBorder="1" applyAlignment="1">
      <alignment wrapText="1"/>
    </xf>
    <xf numFmtId="0" fontId="4" fillId="32" borderId="13" xfId="0" applyFont="1" applyFill="1" applyBorder="1" applyAlignment="1">
      <alignment horizontal="left" wrapText="1"/>
    </xf>
    <xf numFmtId="0" fontId="0" fillId="32" borderId="0" xfId="0" applyFill="1" applyBorder="1" applyAlignment="1">
      <alignment/>
    </xf>
    <xf numFmtId="0" fontId="3" fillId="32" borderId="0" xfId="0" applyFont="1" applyFill="1" applyBorder="1" applyAlignment="1">
      <alignment/>
    </xf>
    <xf numFmtId="0" fontId="0" fillId="0" borderId="0" xfId="0" applyBorder="1" applyAlignment="1">
      <alignment/>
    </xf>
    <xf numFmtId="0" fontId="3" fillId="0" borderId="28" xfId="0" applyFont="1" applyFill="1" applyBorder="1" applyAlignment="1">
      <alignment horizontal="center" vertical="center" wrapText="1"/>
    </xf>
    <xf numFmtId="173" fontId="9" fillId="32" borderId="29" xfId="0" applyNumberFormat="1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left" wrapText="1"/>
    </xf>
    <xf numFmtId="49" fontId="3" fillId="0" borderId="26" xfId="0" applyNumberFormat="1" applyFont="1" applyBorder="1" applyAlignment="1">
      <alignment horizontal="center"/>
    </xf>
    <xf numFmtId="0" fontId="3" fillId="0" borderId="13" xfId="0" applyFont="1" applyBorder="1" applyAlignment="1">
      <alignment wrapText="1"/>
    </xf>
    <xf numFmtId="0" fontId="3" fillId="0" borderId="26" xfId="0" applyFont="1" applyBorder="1" applyAlignment="1">
      <alignment wrapText="1"/>
    </xf>
    <xf numFmtId="0" fontId="25" fillId="32" borderId="13" xfId="54" applyFont="1" applyFill="1" applyBorder="1" applyAlignment="1">
      <alignment horizontal="left" wrapText="1"/>
      <protection/>
    </xf>
    <xf numFmtId="49" fontId="4" fillId="32" borderId="20" xfId="0" applyNumberFormat="1" applyFont="1" applyFill="1" applyBorder="1" applyAlignment="1">
      <alignment horizontal="center"/>
    </xf>
    <xf numFmtId="2" fontId="3" fillId="32" borderId="13" xfId="0" applyNumberFormat="1" applyFont="1" applyFill="1" applyBorder="1" applyAlignment="1">
      <alignment horizontal="center" wrapText="1"/>
    </xf>
    <xf numFmtId="43" fontId="4" fillId="32" borderId="13" xfId="0" applyNumberFormat="1" applyFont="1" applyFill="1" applyBorder="1" applyAlignment="1">
      <alignment horizontal="center"/>
    </xf>
    <xf numFmtId="16" fontId="4" fillId="32" borderId="13" xfId="0" applyNumberFormat="1" applyFont="1" applyFill="1" applyBorder="1" applyAlignment="1">
      <alignment horizontal="center" wrapText="1"/>
    </xf>
    <xf numFmtId="16" fontId="3" fillId="32" borderId="13" xfId="0" applyNumberFormat="1" applyFont="1" applyFill="1" applyBorder="1" applyAlignment="1">
      <alignment horizontal="center" wrapText="1"/>
    </xf>
    <xf numFmtId="0" fontId="25" fillId="32" borderId="18" xfId="54" applyFont="1" applyFill="1" applyBorder="1" applyAlignment="1">
      <alignment horizontal="left" wrapText="1"/>
      <protection/>
    </xf>
    <xf numFmtId="0" fontId="5" fillId="32" borderId="13" xfId="54" applyFont="1" applyFill="1" applyBorder="1" applyAlignment="1">
      <alignment wrapText="1"/>
      <protection/>
    </xf>
    <xf numFmtId="49" fontId="4" fillId="32" borderId="21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49" fontId="18" fillId="0" borderId="18" xfId="0" applyNumberFormat="1" applyFont="1" applyBorder="1" applyAlignment="1">
      <alignment horizontal="center" vertical="center" wrapText="1"/>
    </xf>
    <xf numFmtId="49" fontId="18" fillId="0" borderId="21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center" vertical="top" wrapText="1"/>
    </xf>
    <xf numFmtId="0" fontId="18" fillId="0" borderId="0" xfId="0" applyFont="1" applyAlignment="1">
      <alignment horizontal="center" vertical="top" wrapText="1"/>
    </xf>
    <xf numFmtId="0" fontId="18" fillId="0" borderId="18" xfId="0" applyFont="1" applyBorder="1" applyAlignment="1">
      <alignment horizontal="center" vertical="top" wrapText="1"/>
    </xf>
    <xf numFmtId="0" fontId="18" fillId="0" borderId="21" xfId="0" applyFont="1" applyBorder="1" applyAlignment="1">
      <alignment horizontal="center"/>
    </xf>
    <xf numFmtId="49" fontId="3" fillId="0" borderId="18" xfId="0" applyNumberFormat="1" applyFont="1" applyBorder="1" applyAlignment="1">
      <alignment horizontal="center" vertical="center" wrapText="1"/>
    </xf>
    <xf numFmtId="49" fontId="3" fillId="0" borderId="30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vertical="top" wrapText="1"/>
    </xf>
    <xf numFmtId="49" fontId="18" fillId="0" borderId="28" xfId="0" applyNumberFormat="1" applyFont="1" applyBorder="1" applyAlignment="1">
      <alignment horizontal="center" vertical="center" wrapText="1"/>
    </xf>
    <xf numFmtId="49" fontId="18" fillId="0" borderId="20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0" fontId="18" fillId="0" borderId="0" xfId="0" applyFont="1" applyAlignment="1">
      <alignment/>
    </xf>
    <xf numFmtId="0" fontId="0" fillId="0" borderId="0" xfId="0" applyAlignment="1">
      <alignment/>
    </xf>
    <xf numFmtId="0" fontId="0" fillId="0" borderId="21" xfId="0" applyBorder="1" applyAlignment="1">
      <alignment horizontal="center" vertical="center" wrapText="1"/>
    </xf>
    <xf numFmtId="0" fontId="9" fillId="0" borderId="0" xfId="0" applyFont="1" applyAlignment="1">
      <alignment horizontal="justify" vertical="top" wrapText="1"/>
    </xf>
    <xf numFmtId="0" fontId="17" fillId="0" borderId="0" xfId="0" applyFont="1" applyFill="1" applyAlignment="1">
      <alignment horizontal="justify" vertical="top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wrapText="1"/>
    </xf>
    <xf numFmtId="0" fontId="0" fillId="0" borderId="0" xfId="0" applyAlignment="1">
      <alignment horizontal="right" wrapText="1"/>
    </xf>
    <xf numFmtId="0" fontId="21" fillId="0" borderId="0" xfId="0" applyFont="1" applyAlignment="1">
      <alignment horizontal="left" wrapText="1"/>
    </xf>
    <xf numFmtId="0" fontId="21" fillId="0" borderId="32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8" fillId="0" borderId="0" xfId="0" applyFont="1" applyAlignment="1">
      <alignment horizontal="right" vertical="top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right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9" fillId="0" borderId="0" xfId="0" applyFont="1" applyAlignment="1">
      <alignment horizontal="right" wrapText="1"/>
    </xf>
    <xf numFmtId="0" fontId="0" fillId="0" borderId="0" xfId="0" applyAlignment="1">
      <alignment horizontal="center"/>
    </xf>
    <xf numFmtId="0" fontId="4" fillId="32" borderId="13" xfId="0" applyFont="1" applyFill="1" applyBorder="1" applyAlignment="1">
      <alignment horizontal="left" wrapText="1"/>
    </xf>
    <xf numFmtId="0" fontId="5" fillId="0" borderId="29" xfId="0" applyFont="1" applyFill="1" applyBorder="1" applyAlignment="1">
      <alignment horizontal="right"/>
    </xf>
    <xf numFmtId="0" fontId="0" fillId="0" borderId="29" xfId="0" applyBorder="1" applyAlignment="1">
      <alignment horizontal="right"/>
    </xf>
    <xf numFmtId="49" fontId="5" fillId="0" borderId="0" xfId="0" applyNumberFormat="1" applyFont="1" applyAlignment="1">
      <alignment horizontal="right" wrapText="1"/>
    </xf>
    <xf numFmtId="0" fontId="4" fillId="32" borderId="18" xfId="0" applyFont="1" applyFill="1" applyBorder="1" applyAlignment="1">
      <alignment horizontal="left" wrapText="1"/>
    </xf>
    <xf numFmtId="0" fontId="4" fillId="32" borderId="30" xfId="0" applyFont="1" applyFill="1" applyBorder="1" applyAlignment="1">
      <alignment horizontal="left" wrapText="1"/>
    </xf>
    <xf numFmtId="0" fontId="4" fillId="32" borderId="21" xfId="0" applyFont="1" applyFill="1" applyBorder="1" applyAlignment="1">
      <alignment horizontal="left" wrapText="1"/>
    </xf>
    <xf numFmtId="0" fontId="4" fillId="32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9" fillId="32" borderId="0" xfId="0" applyNumberFormat="1" applyFont="1" applyFill="1" applyBorder="1" applyAlignment="1">
      <alignment horizontal="right" wrapText="1"/>
    </xf>
    <xf numFmtId="0" fontId="0" fillId="0" borderId="0" xfId="0" applyBorder="1" applyAlignment="1">
      <alignment horizontal="right" wrapText="1"/>
    </xf>
    <xf numFmtId="0" fontId="9" fillId="32" borderId="0" xfId="0" applyFont="1" applyFill="1" applyBorder="1" applyAlignment="1">
      <alignment wrapText="1"/>
    </xf>
    <xf numFmtId="0" fontId="8" fillId="0" borderId="29" xfId="0" applyFont="1" applyBorder="1" applyAlignment="1">
      <alignment horizontal="center"/>
    </xf>
  </cellXfs>
  <cellStyles count="5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6" xfId="53"/>
    <cellStyle name="Обычный 18" xfId="54"/>
    <cellStyle name="Обычный 2" xfId="55"/>
    <cellStyle name="Обычный 2 2" xfId="56"/>
    <cellStyle name="Обычный 3" xfId="57"/>
    <cellStyle name="Обычный 4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Тысячи [0]_перечис.11" xfId="66"/>
    <cellStyle name="Тысячи_перечис.11" xfId="67"/>
    <cellStyle name="Comma" xfId="68"/>
    <cellStyle name="Comma [0]" xfId="69"/>
    <cellStyle name="Финансовый 2" xfId="70"/>
    <cellStyle name="Финансовый 3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G33"/>
  <sheetViews>
    <sheetView view="pageBreakPreview" zoomScale="82" zoomScaleSheetLayoutView="82" zoomScalePageLayoutView="0" workbookViewId="0" topLeftCell="A47">
      <selection activeCell="C26" sqref="C26:D26"/>
    </sheetView>
  </sheetViews>
  <sheetFormatPr defaultColWidth="9.00390625" defaultRowHeight="12.75"/>
  <cols>
    <col min="1" max="1" width="10.00390625" style="5" customWidth="1"/>
    <col min="2" max="2" width="25.125" style="5" customWidth="1"/>
    <col min="3" max="3" width="32.125" style="7" customWidth="1"/>
    <col min="4" max="4" width="34.875" style="7" customWidth="1"/>
    <col min="5" max="16384" width="9.125" style="5" customWidth="1"/>
  </cols>
  <sheetData>
    <row r="1" spans="1:4" ht="12.75" customHeight="1" hidden="1">
      <c r="A1" s="233"/>
      <c r="B1" s="234"/>
      <c r="C1" s="231" t="s">
        <v>224</v>
      </c>
      <c r="D1" s="232"/>
    </row>
    <row r="2" spans="1:4" ht="59.25" customHeight="1">
      <c r="A2" s="234"/>
      <c r="B2" s="234"/>
      <c r="C2" s="232"/>
      <c r="D2" s="232"/>
    </row>
    <row r="3" spans="1:4" s="23" customFormat="1" ht="39.75" customHeight="1">
      <c r="A3" s="221" t="s">
        <v>83</v>
      </c>
      <c r="B3" s="222"/>
      <c r="C3" s="222"/>
      <c r="D3" s="222"/>
    </row>
    <row r="4" spans="1:4" s="23" customFormat="1" ht="18.75">
      <c r="A4" s="46"/>
      <c r="B4" s="47"/>
      <c r="C4" s="45"/>
      <c r="D4" s="45"/>
    </row>
    <row r="5" spans="1:4" s="25" customFormat="1" ht="60">
      <c r="A5" s="48" t="s">
        <v>125</v>
      </c>
      <c r="B5" s="48" t="s">
        <v>31</v>
      </c>
      <c r="C5" s="223" t="s">
        <v>33</v>
      </c>
      <c r="D5" s="224"/>
    </row>
    <row r="6" spans="1:4" s="21" customFormat="1" ht="42" customHeight="1">
      <c r="A6" s="37" t="s">
        <v>87</v>
      </c>
      <c r="B6" s="225" t="s">
        <v>86</v>
      </c>
      <c r="C6" s="226"/>
      <c r="D6" s="227"/>
    </row>
    <row r="7" spans="1:4" s="21" customFormat="1" ht="65.25" customHeight="1">
      <c r="A7" s="44" t="s">
        <v>87</v>
      </c>
      <c r="B7" s="44" t="s">
        <v>126</v>
      </c>
      <c r="C7" s="219" t="s">
        <v>88</v>
      </c>
      <c r="D7" s="220"/>
    </row>
    <row r="8" spans="1:4" s="21" customFormat="1" ht="65.25" customHeight="1">
      <c r="A8" s="44" t="s">
        <v>87</v>
      </c>
      <c r="B8" s="44" t="s">
        <v>237</v>
      </c>
      <c r="C8" s="219" t="s">
        <v>88</v>
      </c>
      <c r="D8" s="235"/>
    </row>
    <row r="9" spans="1:7" s="21" customFormat="1" ht="60.75" customHeight="1">
      <c r="A9" s="44" t="s">
        <v>87</v>
      </c>
      <c r="B9" s="44" t="s">
        <v>89</v>
      </c>
      <c r="C9" s="219" t="s">
        <v>90</v>
      </c>
      <c r="D9" s="220"/>
      <c r="G9" s="4"/>
    </row>
    <row r="10" spans="1:4" s="21" customFormat="1" ht="68.25" customHeight="1">
      <c r="A10" s="44" t="s">
        <v>87</v>
      </c>
      <c r="B10" s="44" t="s">
        <v>91</v>
      </c>
      <c r="C10" s="219" t="s">
        <v>92</v>
      </c>
      <c r="D10" s="220"/>
    </row>
    <row r="11" spans="1:4" s="21" customFormat="1" ht="35.25" customHeight="1">
      <c r="A11" s="44" t="s">
        <v>87</v>
      </c>
      <c r="B11" s="44" t="s">
        <v>93</v>
      </c>
      <c r="C11" s="219" t="s">
        <v>94</v>
      </c>
      <c r="D11" s="220"/>
    </row>
    <row r="12" spans="1:4" s="21" customFormat="1" ht="83.25" customHeight="1">
      <c r="A12" s="44" t="s">
        <v>87</v>
      </c>
      <c r="B12" s="44" t="s">
        <v>95</v>
      </c>
      <c r="C12" s="219" t="s">
        <v>160</v>
      </c>
      <c r="D12" s="220"/>
    </row>
    <row r="13" spans="1:4" s="21" customFormat="1" ht="84.75" customHeight="1">
      <c r="A13" s="44" t="s">
        <v>87</v>
      </c>
      <c r="B13" s="44" t="s">
        <v>96</v>
      </c>
      <c r="C13" s="219" t="s">
        <v>97</v>
      </c>
      <c r="D13" s="220"/>
    </row>
    <row r="14" spans="1:4" s="21" customFormat="1" ht="36" customHeight="1">
      <c r="A14" s="44" t="s">
        <v>87</v>
      </c>
      <c r="B14" s="44" t="s">
        <v>98</v>
      </c>
      <c r="C14" s="219" t="s">
        <v>99</v>
      </c>
      <c r="D14" s="220"/>
    </row>
    <row r="15" spans="1:4" s="21" customFormat="1" ht="18.75" customHeight="1">
      <c r="A15" s="44" t="s">
        <v>87</v>
      </c>
      <c r="B15" s="44" t="s">
        <v>100</v>
      </c>
      <c r="C15" s="219" t="s">
        <v>101</v>
      </c>
      <c r="D15" s="220"/>
    </row>
    <row r="16" spans="1:4" s="21" customFormat="1" ht="18.75" customHeight="1">
      <c r="A16" s="44" t="s">
        <v>87</v>
      </c>
      <c r="B16" s="44" t="s">
        <v>102</v>
      </c>
      <c r="C16" s="219" t="s">
        <v>103</v>
      </c>
      <c r="D16" s="220"/>
    </row>
    <row r="17" spans="1:4" s="21" customFormat="1" ht="35.25" customHeight="1">
      <c r="A17" s="44" t="s">
        <v>87</v>
      </c>
      <c r="B17" s="44" t="s">
        <v>277</v>
      </c>
      <c r="C17" s="219" t="s">
        <v>279</v>
      </c>
      <c r="D17" s="220"/>
    </row>
    <row r="18" spans="1:4" s="21" customFormat="1" ht="35.25" customHeight="1">
      <c r="A18" s="44" t="s">
        <v>87</v>
      </c>
      <c r="B18" s="44" t="s">
        <v>278</v>
      </c>
      <c r="C18" s="219" t="s">
        <v>280</v>
      </c>
      <c r="D18" s="220"/>
    </row>
    <row r="19" spans="1:4" s="21" customFormat="1" ht="18.75" customHeight="1">
      <c r="A19" s="44" t="s">
        <v>87</v>
      </c>
      <c r="B19" s="44" t="s">
        <v>281</v>
      </c>
      <c r="C19" s="219" t="s">
        <v>282</v>
      </c>
      <c r="D19" s="220"/>
    </row>
    <row r="20" spans="1:4" s="21" customFormat="1" ht="48" customHeight="1">
      <c r="A20" s="44" t="s">
        <v>87</v>
      </c>
      <c r="B20" s="44" t="s">
        <v>283</v>
      </c>
      <c r="C20" s="219" t="s">
        <v>155</v>
      </c>
      <c r="D20" s="220"/>
    </row>
    <row r="21" spans="1:4" s="21" customFormat="1" ht="36.75" customHeight="1">
      <c r="A21" s="44" t="s">
        <v>87</v>
      </c>
      <c r="B21" s="44" t="s">
        <v>284</v>
      </c>
      <c r="C21" s="219" t="s">
        <v>133</v>
      </c>
      <c r="D21" s="220"/>
    </row>
    <row r="22" spans="1:4" s="21" customFormat="1" ht="51.75" customHeight="1">
      <c r="A22" s="44" t="s">
        <v>87</v>
      </c>
      <c r="B22" s="44" t="s">
        <v>285</v>
      </c>
      <c r="C22" s="219" t="s">
        <v>286</v>
      </c>
      <c r="D22" s="220"/>
    </row>
    <row r="23" spans="1:4" s="21" customFormat="1" ht="62.25" customHeight="1">
      <c r="A23" s="44" t="s">
        <v>87</v>
      </c>
      <c r="B23" s="44" t="s">
        <v>287</v>
      </c>
      <c r="C23" s="219" t="s">
        <v>157</v>
      </c>
      <c r="D23" s="220"/>
    </row>
    <row r="24" spans="1:4" s="21" customFormat="1" ht="50.25" customHeight="1">
      <c r="A24" s="44" t="s">
        <v>87</v>
      </c>
      <c r="B24" s="44" t="s">
        <v>0</v>
      </c>
      <c r="C24" s="219" t="s">
        <v>288</v>
      </c>
      <c r="D24" s="220"/>
    </row>
    <row r="25" spans="1:4" s="21" customFormat="1" ht="34.5" customHeight="1">
      <c r="A25" s="44" t="s">
        <v>87</v>
      </c>
      <c r="B25" s="44" t="s">
        <v>291</v>
      </c>
      <c r="C25" s="229" t="s">
        <v>289</v>
      </c>
      <c r="D25" s="230"/>
    </row>
    <row r="26" spans="1:4" s="21" customFormat="1" ht="62.25" customHeight="1">
      <c r="A26" s="44" t="s">
        <v>87</v>
      </c>
      <c r="B26" s="44" t="s">
        <v>1</v>
      </c>
      <c r="C26" s="219" t="s">
        <v>2</v>
      </c>
      <c r="D26" s="220"/>
    </row>
    <row r="27" spans="1:4" s="21" customFormat="1" ht="50.25" customHeight="1">
      <c r="A27" s="44" t="s">
        <v>87</v>
      </c>
      <c r="B27" s="44" t="s">
        <v>290</v>
      </c>
      <c r="C27" s="219" t="s">
        <v>159</v>
      </c>
      <c r="D27" s="220"/>
    </row>
    <row r="28" spans="3:4" s="25" customFormat="1" ht="18.75">
      <c r="C28" s="24"/>
      <c r="D28" s="24"/>
    </row>
    <row r="29" spans="1:4" s="25" customFormat="1" ht="49.5" customHeight="1">
      <c r="A29" s="228"/>
      <c r="B29" s="228"/>
      <c r="C29" s="228"/>
      <c r="D29" s="228"/>
    </row>
    <row r="30" spans="1:4" s="25" customFormat="1" ht="116.25" customHeight="1">
      <c r="A30" s="237"/>
      <c r="B30" s="237"/>
      <c r="C30" s="237"/>
      <c r="D30" s="237"/>
    </row>
    <row r="31" spans="1:4" s="25" customFormat="1" ht="72" customHeight="1">
      <c r="A31" s="26"/>
      <c r="B31" s="26"/>
      <c r="C31" s="26"/>
      <c r="D31" s="26"/>
    </row>
    <row r="32" spans="1:4" ht="12.75">
      <c r="A32" s="8"/>
      <c r="B32" s="8"/>
      <c r="C32" s="6"/>
      <c r="D32" s="6"/>
    </row>
    <row r="33" spans="1:4" ht="12.75">
      <c r="A33" s="8"/>
      <c r="B33" s="8"/>
      <c r="C33" s="236"/>
      <c r="D33" s="236"/>
    </row>
  </sheetData>
  <sheetProtection/>
  <mergeCells count="29">
    <mergeCell ref="C33:D33"/>
    <mergeCell ref="C19:D19"/>
    <mergeCell ref="C16:D16"/>
    <mergeCell ref="C26:D26"/>
    <mergeCell ref="C27:D27"/>
    <mergeCell ref="C20:D20"/>
    <mergeCell ref="A30:D30"/>
    <mergeCell ref="C24:D24"/>
    <mergeCell ref="C22:D22"/>
    <mergeCell ref="C14:D14"/>
    <mergeCell ref="A29:D29"/>
    <mergeCell ref="C18:D18"/>
    <mergeCell ref="C25:D25"/>
    <mergeCell ref="C17:D17"/>
    <mergeCell ref="C1:D2"/>
    <mergeCell ref="A1:B2"/>
    <mergeCell ref="C8:D8"/>
    <mergeCell ref="C21:D21"/>
    <mergeCell ref="C23:D23"/>
    <mergeCell ref="C15:D15"/>
    <mergeCell ref="C9:D9"/>
    <mergeCell ref="C10:D10"/>
    <mergeCell ref="C12:D12"/>
    <mergeCell ref="C13:D13"/>
    <mergeCell ref="A3:D3"/>
    <mergeCell ref="C7:D7"/>
    <mergeCell ref="C5:D5"/>
    <mergeCell ref="C11:D11"/>
    <mergeCell ref="B6:D6"/>
  </mergeCells>
  <printOptions/>
  <pageMargins left="1.1811023622047245" right="0.3937007874015748" top="0.7480314960629921" bottom="0.7480314960629921" header="0.31496062992125984" footer="0.31496062992125984"/>
  <pageSetup horizontalDpi="600" verticalDpi="600" orientation="portrait" paperSize="9" scale="85" r:id="rId1"/>
  <rowBreaks count="1" manualBreakCount="1">
    <brk id="27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08"/>
  <sheetViews>
    <sheetView zoomScale="95" zoomScaleNormal="95" workbookViewId="0" topLeftCell="A89">
      <selection activeCell="H24" sqref="H24"/>
    </sheetView>
  </sheetViews>
  <sheetFormatPr defaultColWidth="9.00390625" defaultRowHeight="12.75"/>
  <cols>
    <col min="1" max="1" width="9.125" style="80" customWidth="1"/>
    <col min="2" max="2" width="51.75390625" style="80" customWidth="1"/>
    <col min="3" max="3" width="6.125" style="80" customWidth="1"/>
    <col min="4" max="4" width="6.25390625" style="80" customWidth="1"/>
    <col min="5" max="5" width="7.25390625" style="80" customWidth="1"/>
    <col min="6" max="6" width="15.625" style="80" customWidth="1"/>
    <col min="7" max="7" width="11.875" style="80" customWidth="1"/>
    <col min="8" max="8" width="19.75390625" style="80" customWidth="1"/>
    <col min="9" max="9" width="15.625" style="102" customWidth="1"/>
    <col min="10" max="10" width="15.375" style="80" customWidth="1"/>
    <col min="11" max="11" width="25.375" style="102" customWidth="1"/>
    <col min="12" max="12" width="16.25390625" style="80" customWidth="1"/>
    <col min="13" max="16384" width="9.125" style="80" customWidth="1"/>
  </cols>
  <sheetData>
    <row r="1" spans="2:11" ht="57" customHeight="1">
      <c r="B1" s="176"/>
      <c r="C1" s="176"/>
      <c r="D1" s="176"/>
      <c r="E1" s="176"/>
      <c r="F1" s="176"/>
      <c r="G1" s="262" t="s">
        <v>248</v>
      </c>
      <c r="H1" s="263"/>
      <c r="I1" s="200"/>
      <c r="K1" s="80"/>
    </row>
    <row r="2" spans="2:9" s="99" customFormat="1" ht="47.25" customHeight="1">
      <c r="B2" s="260" t="s">
        <v>231</v>
      </c>
      <c r="C2" s="261"/>
      <c r="D2" s="261"/>
      <c r="E2" s="261"/>
      <c r="F2" s="261"/>
      <c r="G2" s="261"/>
      <c r="H2" s="261"/>
      <c r="I2" s="201"/>
    </row>
    <row r="3" spans="2:8" s="99" customFormat="1" ht="14.25" customHeight="1">
      <c r="B3" s="158"/>
      <c r="C3" s="158"/>
      <c r="D3" s="158"/>
      <c r="E3" s="158"/>
      <c r="F3" s="158"/>
      <c r="G3" s="158"/>
      <c r="H3" s="158" t="s">
        <v>183</v>
      </c>
    </row>
    <row r="4" spans="2:8" s="99" customFormat="1" ht="27.75" customHeight="1">
      <c r="B4" s="159" t="s">
        <v>52</v>
      </c>
      <c r="C4" s="104" t="s">
        <v>184</v>
      </c>
      <c r="D4" s="104" t="s">
        <v>185</v>
      </c>
      <c r="E4" s="104" t="s">
        <v>186</v>
      </c>
      <c r="F4" s="104" t="s">
        <v>187</v>
      </c>
      <c r="G4" s="104" t="s">
        <v>188</v>
      </c>
      <c r="H4" s="33" t="s">
        <v>199</v>
      </c>
    </row>
    <row r="5" spans="2:8" s="100" customFormat="1" ht="18.75" customHeight="1">
      <c r="B5" s="159">
        <v>1</v>
      </c>
      <c r="C5" s="104">
        <v>2</v>
      </c>
      <c r="D5" s="104">
        <v>3</v>
      </c>
      <c r="E5" s="104">
        <v>4</v>
      </c>
      <c r="F5" s="104">
        <v>5</v>
      </c>
      <c r="G5" s="104">
        <v>6</v>
      </c>
      <c r="H5" s="34">
        <v>7</v>
      </c>
    </row>
    <row r="6" spans="2:8" s="100" customFormat="1" ht="12.75" customHeight="1">
      <c r="B6" s="167" t="s">
        <v>122</v>
      </c>
      <c r="C6" s="154"/>
      <c r="D6" s="154"/>
      <c r="E6" s="194"/>
      <c r="F6" s="194"/>
      <c r="G6" s="129"/>
      <c r="H6" s="129"/>
    </row>
    <row r="7" spans="2:11" ht="14.25" customHeight="1" hidden="1">
      <c r="B7" s="160" t="s">
        <v>204</v>
      </c>
      <c r="C7" s="140" t="s">
        <v>14</v>
      </c>
      <c r="D7" s="140"/>
      <c r="E7" s="150"/>
      <c r="F7" s="150" t="s">
        <v>84</v>
      </c>
      <c r="G7" s="123">
        <f>G8+G14+G24</f>
        <v>0</v>
      </c>
      <c r="H7" s="123">
        <f>H8+H14+H24</f>
        <v>1430.44</v>
      </c>
      <c r="I7" s="80"/>
      <c r="K7" s="80"/>
    </row>
    <row r="8" spans="2:11" ht="37.5" customHeight="1">
      <c r="B8" s="195" t="s">
        <v>202</v>
      </c>
      <c r="C8" s="154" t="s">
        <v>87</v>
      </c>
      <c r="D8" s="154" t="s">
        <v>14</v>
      </c>
      <c r="E8" s="154" t="s">
        <v>23</v>
      </c>
      <c r="F8" s="194"/>
      <c r="G8" s="129"/>
      <c r="H8" s="129">
        <f>H9</f>
        <v>352</v>
      </c>
      <c r="I8" s="80"/>
      <c r="K8" s="80"/>
    </row>
    <row r="9" spans="2:11" ht="25.5" customHeight="1">
      <c r="B9" s="161" t="s">
        <v>203</v>
      </c>
      <c r="C9" s="127" t="s">
        <v>87</v>
      </c>
      <c r="D9" s="127" t="s">
        <v>14</v>
      </c>
      <c r="E9" s="127" t="s">
        <v>23</v>
      </c>
      <c r="F9" s="151" t="s">
        <v>177</v>
      </c>
      <c r="G9" s="126"/>
      <c r="H9" s="126">
        <f>H10</f>
        <v>352</v>
      </c>
      <c r="I9" s="80"/>
      <c r="K9" s="80"/>
    </row>
    <row r="10" spans="2:8" s="101" customFormat="1" ht="33.75" customHeight="1">
      <c r="B10" s="161" t="s">
        <v>107</v>
      </c>
      <c r="C10" s="127" t="s">
        <v>87</v>
      </c>
      <c r="D10" s="127" t="s">
        <v>14</v>
      </c>
      <c r="E10" s="127" t="s">
        <v>23</v>
      </c>
      <c r="F10" s="151" t="s">
        <v>205</v>
      </c>
      <c r="G10" s="126"/>
      <c r="H10" s="126">
        <f>H11</f>
        <v>352</v>
      </c>
    </row>
    <row r="11" spans="2:11" ht="36.75" customHeight="1">
      <c r="B11" s="162" t="s">
        <v>104</v>
      </c>
      <c r="C11" s="127" t="s">
        <v>87</v>
      </c>
      <c r="D11" s="127" t="s">
        <v>14</v>
      </c>
      <c r="E11" s="127" t="s">
        <v>23</v>
      </c>
      <c r="F11" s="151" t="s">
        <v>164</v>
      </c>
      <c r="G11" s="151" t="s">
        <v>84</v>
      </c>
      <c r="H11" s="126">
        <f>H12+H13</f>
        <v>352</v>
      </c>
      <c r="I11" s="80"/>
      <c r="K11" s="80"/>
    </row>
    <row r="12" spans="2:8" s="101" customFormat="1" ht="49.5" customHeight="1">
      <c r="B12" s="162" t="s">
        <v>109</v>
      </c>
      <c r="C12" s="127" t="s">
        <v>87</v>
      </c>
      <c r="D12" s="127" t="s">
        <v>14</v>
      </c>
      <c r="E12" s="127" t="s">
        <v>23</v>
      </c>
      <c r="F12" s="151" t="s">
        <v>164</v>
      </c>
      <c r="G12" s="151" t="s">
        <v>17</v>
      </c>
      <c r="H12" s="126">
        <v>270</v>
      </c>
    </row>
    <row r="13" spans="2:11" ht="63.75" customHeight="1">
      <c r="B13" s="162" t="s">
        <v>190</v>
      </c>
      <c r="C13" s="127" t="s">
        <v>87</v>
      </c>
      <c r="D13" s="127" t="s">
        <v>14</v>
      </c>
      <c r="E13" s="127" t="s">
        <v>23</v>
      </c>
      <c r="F13" s="151" t="s">
        <v>164</v>
      </c>
      <c r="G13" s="151" t="s">
        <v>191</v>
      </c>
      <c r="H13" s="126">
        <v>82</v>
      </c>
      <c r="I13" s="80"/>
      <c r="K13" s="80"/>
    </row>
    <row r="14" spans="2:11" ht="69.75" customHeight="1">
      <c r="B14" s="195" t="s">
        <v>48</v>
      </c>
      <c r="C14" s="154" t="s">
        <v>87</v>
      </c>
      <c r="D14" s="154" t="s">
        <v>14</v>
      </c>
      <c r="E14" s="154" t="s">
        <v>15</v>
      </c>
      <c r="F14" s="194"/>
      <c r="G14" s="129"/>
      <c r="H14" s="129">
        <f>H15</f>
        <v>1068.44</v>
      </c>
      <c r="I14" s="80"/>
      <c r="K14" s="80"/>
    </row>
    <row r="15" spans="2:8" s="101" customFormat="1" ht="50.25" customHeight="1">
      <c r="B15" s="162" t="s">
        <v>123</v>
      </c>
      <c r="C15" s="127" t="s">
        <v>87</v>
      </c>
      <c r="D15" s="127" t="s">
        <v>14</v>
      </c>
      <c r="E15" s="127" t="s">
        <v>15</v>
      </c>
      <c r="F15" s="151" t="s">
        <v>178</v>
      </c>
      <c r="G15" s="126"/>
      <c r="H15" s="126">
        <f>H16</f>
        <v>1068.44</v>
      </c>
    </row>
    <row r="16" spans="2:11" ht="53.25" customHeight="1">
      <c r="B16" s="162" t="s">
        <v>132</v>
      </c>
      <c r="C16" s="127" t="s">
        <v>87</v>
      </c>
      <c r="D16" s="127" t="s">
        <v>14</v>
      </c>
      <c r="E16" s="127" t="s">
        <v>15</v>
      </c>
      <c r="F16" s="151" t="s">
        <v>168</v>
      </c>
      <c r="G16" s="126"/>
      <c r="H16" s="126">
        <f>H17+H18+H20+H21+H22+H23</f>
        <v>1068.44</v>
      </c>
      <c r="I16" s="80"/>
      <c r="K16" s="80"/>
    </row>
    <row r="17" spans="2:11" ht="45" customHeight="1">
      <c r="B17" s="162" t="s">
        <v>109</v>
      </c>
      <c r="C17" s="127" t="s">
        <v>87</v>
      </c>
      <c r="D17" s="127" t="s">
        <v>14</v>
      </c>
      <c r="E17" s="127" t="s">
        <v>15</v>
      </c>
      <c r="F17" s="151" t="s">
        <v>167</v>
      </c>
      <c r="G17" s="151" t="s">
        <v>17</v>
      </c>
      <c r="H17" s="126">
        <v>677</v>
      </c>
      <c r="I17" s="80"/>
      <c r="K17" s="80"/>
    </row>
    <row r="18" spans="2:11" ht="69.75" customHeight="1">
      <c r="B18" s="163" t="s">
        <v>190</v>
      </c>
      <c r="C18" s="127" t="s">
        <v>87</v>
      </c>
      <c r="D18" s="127" t="s">
        <v>14</v>
      </c>
      <c r="E18" s="127" t="s">
        <v>15</v>
      </c>
      <c r="F18" s="127" t="s">
        <v>167</v>
      </c>
      <c r="G18" s="127" t="s">
        <v>191</v>
      </c>
      <c r="H18" s="128">
        <v>204</v>
      </c>
      <c r="I18" s="80"/>
      <c r="K18" s="80"/>
    </row>
    <row r="19" spans="2:8" s="101" customFormat="1" ht="57" customHeight="1" hidden="1">
      <c r="B19" s="164" t="s">
        <v>110</v>
      </c>
      <c r="C19" s="127" t="s">
        <v>14</v>
      </c>
      <c r="D19" s="127" t="s">
        <v>14</v>
      </c>
      <c r="E19" s="127" t="s">
        <v>15</v>
      </c>
      <c r="F19" s="151" t="s">
        <v>166</v>
      </c>
      <c r="G19" s="151" t="s">
        <v>111</v>
      </c>
      <c r="H19" s="129"/>
    </row>
    <row r="20" spans="2:8" s="101" customFormat="1" ht="53.25" customHeight="1">
      <c r="B20" s="162" t="s">
        <v>112</v>
      </c>
      <c r="C20" s="127" t="s">
        <v>87</v>
      </c>
      <c r="D20" s="127" t="s">
        <v>14</v>
      </c>
      <c r="E20" s="127" t="s">
        <v>15</v>
      </c>
      <c r="F20" s="151" t="s">
        <v>166</v>
      </c>
      <c r="G20" s="151" t="s">
        <v>18</v>
      </c>
      <c r="H20" s="126">
        <v>85</v>
      </c>
    </row>
    <row r="21" spans="2:8" s="101" customFormat="1" ht="38.25" customHeight="1">
      <c r="B21" s="162" t="s">
        <v>113</v>
      </c>
      <c r="C21" s="127" t="s">
        <v>87</v>
      </c>
      <c r="D21" s="127" t="s">
        <v>14</v>
      </c>
      <c r="E21" s="127" t="s">
        <v>15</v>
      </c>
      <c r="F21" s="151" t="s">
        <v>166</v>
      </c>
      <c r="G21" s="151" t="s">
        <v>19</v>
      </c>
      <c r="H21" s="126">
        <v>75.5</v>
      </c>
    </row>
    <row r="22" spans="2:11" ht="36.75" customHeight="1">
      <c r="B22" s="162" t="s">
        <v>114</v>
      </c>
      <c r="C22" s="127" t="s">
        <v>87</v>
      </c>
      <c r="D22" s="127" t="s">
        <v>14</v>
      </c>
      <c r="E22" s="127" t="s">
        <v>15</v>
      </c>
      <c r="F22" s="151" t="s">
        <v>166</v>
      </c>
      <c r="G22" s="151" t="s">
        <v>20</v>
      </c>
      <c r="H22" s="126">
        <v>25</v>
      </c>
      <c r="I22" s="80"/>
      <c r="K22" s="80"/>
    </row>
    <row r="23" spans="2:11" ht="27.75" customHeight="1">
      <c r="B23" s="162" t="s">
        <v>115</v>
      </c>
      <c r="C23" s="127" t="s">
        <v>87</v>
      </c>
      <c r="D23" s="127" t="s">
        <v>14</v>
      </c>
      <c r="E23" s="127" t="s">
        <v>15</v>
      </c>
      <c r="F23" s="151" t="s">
        <v>166</v>
      </c>
      <c r="G23" s="151" t="s">
        <v>105</v>
      </c>
      <c r="H23" s="126">
        <v>1.94</v>
      </c>
      <c r="I23" s="80"/>
      <c r="K23" s="80"/>
    </row>
    <row r="24" spans="2:11" ht="30.75" customHeight="1">
      <c r="B24" s="167" t="s">
        <v>47</v>
      </c>
      <c r="C24" s="154" t="s">
        <v>87</v>
      </c>
      <c r="D24" s="154" t="s">
        <v>14</v>
      </c>
      <c r="E24" s="154" t="s">
        <v>21</v>
      </c>
      <c r="F24" s="151"/>
      <c r="G24" s="129"/>
      <c r="H24" s="129">
        <f>H25</f>
        <v>10</v>
      </c>
      <c r="I24" s="80"/>
      <c r="K24" s="80"/>
    </row>
    <row r="25" spans="2:11" ht="39" customHeight="1">
      <c r="B25" s="162" t="s">
        <v>107</v>
      </c>
      <c r="C25" s="127" t="s">
        <v>87</v>
      </c>
      <c r="D25" s="127" t="s">
        <v>14</v>
      </c>
      <c r="E25" s="127" t="s">
        <v>21</v>
      </c>
      <c r="F25" s="151" t="s">
        <v>177</v>
      </c>
      <c r="G25" s="126"/>
      <c r="H25" s="126">
        <f>H26</f>
        <v>10</v>
      </c>
      <c r="I25" s="80"/>
      <c r="K25" s="80"/>
    </row>
    <row r="26" spans="2:11" ht="27.75" customHeight="1">
      <c r="B26" s="164" t="s">
        <v>106</v>
      </c>
      <c r="C26" s="127" t="s">
        <v>87</v>
      </c>
      <c r="D26" s="127" t="s">
        <v>14</v>
      </c>
      <c r="E26" s="127" t="s">
        <v>21</v>
      </c>
      <c r="F26" s="151" t="s">
        <v>165</v>
      </c>
      <c r="G26" s="151" t="s">
        <v>84</v>
      </c>
      <c r="H26" s="126">
        <f>H27</f>
        <v>10</v>
      </c>
      <c r="I26" s="80"/>
      <c r="K26" s="80"/>
    </row>
    <row r="27" spans="2:11" ht="26.25" customHeight="1">
      <c r="B27" s="162" t="s">
        <v>116</v>
      </c>
      <c r="C27" s="127" t="s">
        <v>87</v>
      </c>
      <c r="D27" s="127" t="s">
        <v>14</v>
      </c>
      <c r="E27" s="127" t="s">
        <v>21</v>
      </c>
      <c r="F27" s="151" t="s">
        <v>165</v>
      </c>
      <c r="G27" s="151" t="s">
        <v>22</v>
      </c>
      <c r="H27" s="126">
        <v>10</v>
      </c>
      <c r="I27" s="80"/>
      <c r="K27" s="80"/>
    </row>
    <row r="28" spans="2:11" ht="29.25" customHeight="1">
      <c r="B28" s="196" t="s">
        <v>182</v>
      </c>
      <c r="C28" s="154" t="s">
        <v>23</v>
      </c>
      <c r="D28" s="154"/>
      <c r="E28" s="151"/>
      <c r="F28" s="151"/>
      <c r="G28" s="129"/>
      <c r="H28" s="129">
        <f>H44</f>
        <v>60.900000000000006</v>
      </c>
      <c r="I28" s="80"/>
      <c r="K28" s="80"/>
    </row>
    <row r="29" spans="2:11" ht="39.75" customHeight="1" hidden="1">
      <c r="B29" s="167" t="s">
        <v>172</v>
      </c>
      <c r="C29" s="154" t="s">
        <v>23</v>
      </c>
      <c r="D29" s="154" t="s">
        <v>24</v>
      </c>
      <c r="E29" s="151"/>
      <c r="F29" s="151"/>
      <c r="G29" s="129">
        <f>G30</f>
        <v>59.00000000000001</v>
      </c>
      <c r="H29" s="129">
        <v>59</v>
      </c>
      <c r="I29" s="80"/>
      <c r="K29" s="80"/>
    </row>
    <row r="30" spans="2:11" ht="51" customHeight="1" hidden="1">
      <c r="B30" s="162" t="s">
        <v>209</v>
      </c>
      <c r="C30" s="127" t="s">
        <v>23</v>
      </c>
      <c r="D30" s="127" t="s">
        <v>24</v>
      </c>
      <c r="E30" s="151" t="s">
        <v>178</v>
      </c>
      <c r="F30" s="151"/>
      <c r="G30" s="126">
        <f>G31</f>
        <v>59.00000000000001</v>
      </c>
      <c r="H30" s="126">
        <v>59</v>
      </c>
      <c r="I30" s="80"/>
      <c r="K30" s="80"/>
    </row>
    <row r="31" spans="2:11" ht="13.5" customHeight="1" hidden="1">
      <c r="B31" s="162" t="s">
        <v>210</v>
      </c>
      <c r="C31" s="127" t="s">
        <v>23</v>
      </c>
      <c r="D31" s="127" t="s">
        <v>24</v>
      </c>
      <c r="E31" s="151" t="s">
        <v>211</v>
      </c>
      <c r="F31" s="151"/>
      <c r="G31" s="126">
        <f>G32</f>
        <v>59.00000000000001</v>
      </c>
      <c r="H31" s="126">
        <v>59</v>
      </c>
      <c r="I31" s="80"/>
      <c r="K31" s="80"/>
    </row>
    <row r="32" spans="2:11" ht="39.75" customHeight="1" hidden="1">
      <c r="B32" s="162" t="s">
        <v>212</v>
      </c>
      <c r="C32" s="127" t="s">
        <v>23</v>
      </c>
      <c r="D32" s="127" t="s">
        <v>24</v>
      </c>
      <c r="E32" s="151" t="s">
        <v>171</v>
      </c>
      <c r="F32" s="151" t="s">
        <v>84</v>
      </c>
      <c r="G32" s="126">
        <f>G33+G34+G35</f>
        <v>59.00000000000001</v>
      </c>
      <c r="H32" s="126">
        <v>59</v>
      </c>
      <c r="I32" s="80"/>
      <c r="K32" s="80"/>
    </row>
    <row r="33" spans="2:11" ht="42" customHeight="1" hidden="1">
      <c r="B33" s="162" t="s">
        <v>109</v>
      </c>
      <c r="C33" s="127" t="s">
        <v>23</v>
      </c>
      <c r="D33" s="127" t="s">
        <v>24</v>
      </c>
      <c r="E33" s="151" t="s">
        <v>171</v>
      </c>
      <c r="F33" s="151" t="s">
        <v>17</v>
      </c>
      <c r="G33" s="126">
        <v>44.45</v>
      </c>
      <c r="H33" s="126">
        <v>44.45</v>
      </c>
      <c r="I33" s="80"/>
      <c r="K33" s="80"/>
    </row>
    <row r="34" spans="2:11" ht="50.25" customHeight="1" hidden="1">
      <c r="B34" s="161" t="s">
        <v>190</v>
      </c>
      <c r="C34" s="152" t="s">
        <v>23</v>
      </c>
      <c r="D34" s="127" t="s">
        <v>24</v>
      </c>
      <c r="E34" s="127" t="s">
        <v>171</v>
      </c>
      <c r="F34" s="151" t="s">
        <v>191</v>
      </c>
      <c r="G34" s="126">
        <v>13.45</v>
      </c>
      <c r="H34" s="126">
        <v>13.45</v>
      </c>
      <c r="I34" s="80"/>
      <c r="K34" s="80"/>
    </row>
    <row r="35" spans="2:11" ht="24.75" customHeight="1" hidden="1">
      <c r="B35" s="162" t="s">
        <v>113</v>
      </c>
      <c r="C35" s="152" t="s">
        <v>23</v>
      </c>
      <c r="D35" s="127" t="s">
        <v>24</v>
      </c>
      <c r="E35" s="127" t="s">
        <v>171</v>
      </c>
      <c r="F35" s="127" t="s">
        <v>19</v>
      </c>
      <c r="G35" s="126">
        <v>1.1</v>
      </c>
      <c r="H35" s="126">
        <v>1.1</v>
      </c>
      <c r="I35" s="80"/>
      <c r="K35" s="80"/>
    </row>
    <row r="36" spans="2:11" ht="37.5" customHeight="1" hidden="1">
      <c r="B36" s="167" t="s">
        <v>179</v>
      </c>
      <c r="C36" s="197" t="s">
        <v>15</v>
      </c>
      <c r="D36" s="127"/>
      <c r="E36" s="127"/>
      <c r="F36" s="127"/>
      <c r="G36" s="129">
        <f aca="true" t="shared" si="0" ref="G36:H38">G37</f>
        <v>172.20000000000002</v>
      </c>
      <c r="H36" s="129">
        <f t="shared" si="0"/>
        <v>172.20000000000002</v>
      </c>
      <c r="I36" s="80"/>
      <c r="K36" s="80"/>
    </row>
    <row r="37" spans="2:8" s="101" customFormat="1" ht="12.75" customHeight="1" hidden="1">
      <c r="B37" s="161" t="s">
        <v>209</v>
      </c>
      <c r="C37" s="152" t="s">
        <v>15</v>
      </c>
      <c r="D37" s="127" t="s">
        <v>163</v>
      </c>
      <c r="E37" s="127" t="s">
        <v>178</v>
      </c>
      <c r="F37" s="151"/>
      <c r="G37" s="126">
        <f t="shared" si="0"/>
        <v>172.20000000000002</v>
      </c>
      <c r="H37" s="126">
        <f t="shared" si="0"/>
        <v>172.20000000000002</v>
      </c>
    </row>
    <row r="38" spans="2:11" ht="25.5" customHeight="1" hidden="1">
      <c r="B38" s="162" t="s">
        <v>210</v>
      </c>
      <c r="C38" s="152" t="s">
        <v>15</v>
      </c>
      <c r="D38" s="127" t="s">
        <v>163</v>
      </c>
      <c r="E38" s="127" t="s">
        <v>181</v>
      </c>
      <c r="F38" s="127"/>
      <c r="G38" s="126">
        <f t="shared" si="0"/>
        <v>172.20000000000002</v>
      </c>
      <c r="H38" s="126">
        <f t="shared" si="0"/>
        <v>172.20000000000002</v>
      </c>
      <c r="I38" s="80"/>
      <c r="K38" s="80"/>
    </row>
    <row r="39" spans="2:11" ht="38.25" customHeight="1" hidden="1">
      <c r="B39" s="162" t="s">
        <v>213</v>
      </c>
      <c r="C39" s="152" t="s">
        <v>15</v>
      </c>
      <c r="D39" s="127" t="s">
        <v>163</v>
      </c>
      <c r="E39" s="127" t="s">
        <v>192</v>
      </c>
      <c r="F39" s="127" t="s">
        <v>84</v>
      </c>
      <c r="G39" s="126">
        <f>G40+G41</f>
        <v>172.20000000000002</v>
      </c>
      <c r="H39" s="126">
        <f>H40+H41</f>
        <v>172.20000000000002</v>
      </c>
      <c r="I39" s="80"/>
      <c r="K39" s="80"/>
    </row>
    <row r="40" spans="2:11" ht="26.25" customHeight="1" hidden="1">
      <c r="B40" s="165" t="s">
        <v>109</v>
      </c>
      <c r="C40" s="152" t="s">
        <v>15</v>
      </c>
      <c r="D40" s="127" t="s">
        <v>163</v>
      </c>
      <c r="E40" s="127" t="s">
        <v>192</v>
      </c>
      <c r="F40" s="127" t="s">
        <v>17</v>
      </c>
      <c r="G40" s="126">
        <v>132.3</v>
      </c>
      <c r="H40" s="126">
        <v>132.3</v>
      </c>
      <c r="I40" s="80"/>
      <c r="K40" s="80"/>
    </row>
    <row r="41" spans="2:11" ht="39" customHeight="1" hidden="1">
      <c r="B41" s="162" t="s">
        <v>190</v>
      </c>
      <c r="C41" s="152" t="s">
        <v>15</v>
      </c>
      <c r="D41" s="127" t="s">
        <v>163</v>
      </c>
      <c r="E41" s="127" t="s">
        <v>192</v>
      </c>
      <c r="F41" s="127" t="s">
        <v>191</v>
      </c>
      <c r="G41" s="126">
        <v>39.9</v>
      </c>
      <c r="H41" s="126">
        <v>39.9</v>
      </c>
      <c r="I41" s="80"/>
      <c r="K41" s="80"/>
    </row>
    <row r="42" spans="2:11" ht="26.25" customHeight="1" hidden="1">
      <c r="B42" s="167" t="s">
        <v>43</v>
      </c>
      <c r="C42" s="154" t="s">
        <v>25</v>
      </c>
      <c r="D42" s="127"/>
      <c r="E42" s="127"/>
      <c r="F42" s="127"/>
      <c r="G42" s="129">
        <f>G63</f>
        <v>0</v>
      </c>
      <c r="H42" s="129">
        <f>H63</f>
        <v>174.2</v>
      </c>
      <c r="I42" s="80"/>
      <c r="K42" s="80"/>
    </row>
    <row r="43" spans="2:11" ht="24.75" customHeight="1" hidden="1">
      <c r="B43" s="196" t="s">
        <v>182</v>
      </c>
      <c r="C43" s="154" t="s">
        <v>87</v>
      </c>
      <c r="D43" s="154" t="s">
        <v>23</v>
      </c>
      <c r="E43" s="151"/>
      <c r="F43" s="151"/>
      <c r="G43" s="129"/>
      <c r="H43" s="129">
        <v>59</v>
      </c>
      <c r="I43" s="80"/>
      <c r="K43" s="80"/>
    </row>
    <row r="44" spans="2:11" ht="24.75" customHeight="1">
      <c r="B44" s="167" t="s">
        <v>172</v>
      </c>
      <c r="C44" s="154" t="s">
        <v>87</v>
      </c>
      <c r="D44" s="154" t="s">
        <v>23</v>
      </c>
      <c r="E44" s="154" t="s">
        <v>24</v>
      </c>
      <c r="F44" s="151"/>
      <c r="G44" s="129"/>
      <c r="H44" s="129">
        <f>H45</f>
        <v>60.900000000000006</v>
      </c>
      <c r="I44" s="80"/>
      <c r="K44" s="80"/>
    </row>
    <row r="45" spans="2:11" ht="45" customHeight="1">
      <c r="B45" s="162" t="s">
        <v>209</v>
      </c>
      <c r="C45" s="127" t="s">
        <v>87</v>
      </c>
      <c r="D45" s="127" t="s">
        <v>23</v>
      </c>
      <c r="E45" s="127" t="s">
        <v>24</v>
      </c>
      <c r="F45" s="151" t="s">
        <v>178</v>
      </c>
      <c r="G45" s="126"/>
      <c r="H45" s="126">
        <f>H46</f>
        <v>60.900000000000006</v>
      </c>
      <c r="I45" s="80"/>
      <c r="K45" s="80"/>
    </row>
    <row r="46" spans="2:11" ht="54" customHeight="1">
      <c r="B46" s="162" t="s">
        <v>210</v>
      </c>
      <c r="C46" s="127" t="s">
        <v>87</v>
      </c>
      <c r="D46" s="127" t="s">
        <v>23</v>
      </c>
      <c r="E46" s="127" t="s">
        <v>24</v>
      </c>
      <c r="F46" s="151" t="s">
        <v>211</v>
      </c>
      <c r="G46" s="126"/>
      <c r="H46" s="126">
        <f>H47</f>
        <v>60.900000000000006</v>
      </c>
      <c r="I46" s="80"/>
      <c r="K46" s="80"/>
    </row>
    <row r="47" spans="2:11" ht="77.25" customHeight="1">
      <c r="B47" s="162" t="s">
        <v>212</v>
      </c>
      <c r="C47" s="127" t="s">
        <v>87</v>
      </c>
      <c r="D47" s="127" t="s">
        <v>23</v>
      </c>
      <c r="E47" s="127" t="s">
        <v>24</v>
      </c>
      <c r="F47" s="151" t="s">
        <v>171</v>
      </c>
      <c r="G47" s="151" t="s">
        <v>84</v>
      </c>
      <c r="H47" s="126">
        <f>H48+H49+H50</f>
        <v>60.900000000000006</v>
      </c>
      <c r="I47" s="80"/>
      <c r="K47" s="80"/>
    </row>
    <row r="48" spans="2:11" ht="49.5" customHeight="1">
      <c r="B48" s="162" t="s">
        <v>109</v>
      </c>
      <c r="C48" s="127" t="s">
        <v>87</v>
      </c>
      <c r="D48" s="127" t="s">
        <v>23</v>
      </c>
      <c r="E48" s="127" t="s">
        <v>24</v>
      </c>
      <c r="F48" s="151" t="s">
        <v>171</v>
      </c>
      <c r="G48" s="151" t="s">
        <v>17</v>
      </c>
      <c r="H48" s="126">
        <v>44.45</v>
      </c>
      <c r="I48" s="80"/>
      <c r="K48" s="80"/>
    </row>
    <row r="49" spans="2:11" ht="45" customHeight="1">
      <c r="B49" s="161" t="s">
        <v>190</v>
      </c>
      <c r="C49" s="152" t="s">
        <v>87</v>
      </c>
      <c r="D49" s="152" t="s">
        <v>23</v>
      </c>
      <c r="E49" s="127" t="s">
        <v>24</v>
      </c>
      <c r="F49" s="127" t="s">
        <v>171</v>
      </c>
      <c r="G49" s="151" t="s">
        <v>191</v>
      </c>
      <c r="H49" s="126">
        <v>13.45</v>
      </c>
      <c r="I49" s="80"/>
      <c r="K49" s="80"/>
    </row>
    <row r="50" spans="2:11" ht="39.75" customHeight="1">
      <c r="B50" s="162" t="s">
        <v>113</v>
      </c>
      <c r="C50" s="152" t="s">
        <v>87</v>
      </c>
      <c r="D50" s="152" t="s">
        <v>23</v>
      </c>
      <c r="E50" s="127" t="s">
        <v>24</v>
      </c>
      <c r="F50" s="127" t="s">
        <v>171</v>
      </c>
      <c r="G50" s="127" t="s">
        <v>19</v>
      </c>
      <c r="H50" s="126">
        <v>3</v>
      </c>
      <c r="I50" s="80"/>
      <c r="K50" s="80"/>
    </row>
    <row r="51" spans="2:11" ht="41.25" customHeight="1">
      <c r="B51" s="167" t="s">
        <v>179</v>
      </c>
      <c r="C51" s="197" t="s">
        <v>87</v>
      </c>
      <c r="D51" s="197" t="s">
        <v>15</v>
      </c>
      <c r="E51" s="127"/>
      <c r="F51" s="127"/>
      <c r="G51" s="129"/>
      <c r="H51" s="129">
        <f>H52</f>
        <v>29</v>
      </c>
      <c r="I51" s="80"/>
      <c r="K51" s="80"/>
    </row>
    <row r="52" spans="2:11" ht="46.5" customHeight="1">
      <c r="B52" s="161" t="s">
        <v>209</v>
      </c>
      <c r="C52" s="152" t="s">
        <v>87</v>
      </c>
      <c r="D52" s="152" t="s">
        <v>15</v>
      </c>
      <c r="E52" s="127" t="s">
        <v>163</v>
      </c>
      <c r="F52" s="127" t="s">
        <v>178</v>
      </c>
      <c r="G52" s="126"/>
      <c r="H52" s="126">
        <f>H53</f>
        <v>29</v>
      </c>
      <c r="I52" s="80"/>
      <c r="K52" s="80"/>
    </row>
    <row r="53" spans="2:11" ht="46.5" customHeight="1">
      <c r="B53" s="162" t="s">
        <v>210</v>
      </c>
      <c r="C53" s="152" t="s">
        <v>87</v>
      </c>
      <c r="D53" s="152" t="s">
        <v>15</v>
      </c>
      <c r="E53" s="127" t="s">
        <v>163</v>
      </c>
      <c r="F53" s="127" t="s">
        <v>181</v>
      </c>
      <c r="G53" s="126"/>
      <c r="H53" s="126">
        <f>H54</f>
        <v>29</v>
      </c>
      <c r="I53" s="80"/>
      <c r="K53" s="80"/>
    </row>
    <row r="54" spans="2:11" ht="93.75" customHeight="1">
      <c r="B54" s="162" t="s">
        <v>213</v>
      </c>
      <c r="C54" s="152" t="s">
        <v>87</v>
      </c>
      <c r="D54" s="152" t="s">
        <v>15</v>
      </c>
      <c r="E54" s="127" t="s">
        <v>163</v>
      </c>
      <c r="F54" s="127" t="s">
        <v>192</v>
      </c>
      <c r="G54" s="127" t="s">
        <v>84</v>
      </c>
      <c r="H54" s="126">
        <f>H55+H56</f>
        <v>29</v>
      </c>
      <c r="I54" s="80"/>
      <c r="K54" s="80"/>
    </row>
    <row r="55" spans="2:11" ht="47.25" customHeight="1">
      <c r="B55" s="165" t="s">
        <v>109</v>
      </c>
      <c r="C55" s="152" t="s">
        <v>87</v>
      </c>
      <c r="D55" s="152" t="s">
        <v>15</v>
      </c>
      <c r="E55" s="127" t="s">
        <v>163</v>
      </c>
      <c r="F55" s="127" t="s">
        <v>192</v>
      </c>
      <c r="G55" s="127" t="s">
        <v>17</v>
      </c>
      <c r="H55" s="126">
        <v>22</v>
      </c>
      <c r="I55" s="80"/>
      <c r="K55" s="80"/>
    </row>
    <row r="56" spans="2:11" ht="61.5" customHeight="1">
      <c r="B56" s="162" t="s">
        <v>190</v>
      </c>
      <c r="C56" s="152" t="s">
        <v>87</v>
      </c>
      <c r="D56" s="152" t="s">
        <v>15</v>
      </c>
      <c r="E56" s="127" t="s">
        <v>163</v>
      </c>
      <c r="F56" s="127" t="s">
        <v>192</v>
      </c>
      <c r="G56" s="127" t="s">
        <v>191</v>
      </c>
      <c r="H56" s="126">
        <v>7</v>
      </c>
      <c r="I56" s="80"/>
      <c r="K56" s="80"/>
    </row>
    <row r="57" spans="2:11" ht="32.25" customHeight="1">
      <c r="B57" s="167" t="s">
        <v>258</v>
      </c>
      <c r="C57" s="197" t="s">
        <v>87</v>
      </c>
      <c r="D57" s="197" t="s">
        <v>26</v>
      </c>
      <c r="E57" s="154"/>
      <c r="F57" s="154"/>
      <c r="G57" s="154"/>
      <c r="H57" s="129">
        <f>H58</f>
        <v>33.15</v>
      </c>
      <c r="I57" s="80"/>
      <c r="K57" s="80"/>
    </row>
    <row r="58" spans="2:11" ht="48" customHeight="1">
      <c r="B58" s="162" t="s">
        <v>252</v>
      </c>
      <c r="C58" s="152" t="s">
        <v>87</v>
      </c>
      <c r="D58" s="152" t="s">
        <v>26</v>
      </c>
      <c r="E58" s="127" t="s">
        <v>24</v>
      </c>
      <c r="F58" s="127" t="s">
        <v>178</v>
      </c>
      <c r="G58" s="127"/>
      <c r="H58" s="126">
        <f>H59</f>
        <v>33.15</v>
      </c>
      <c r="I58" s="80"/>
      <c r="K58" s="80"/>
    </row>
    <row r="59" spans="2:11" ht="47.25" customHeight="1">
      <c r="B59" s="162" t="s">
        <v>253</v>
      </c>
      <c r="C59" s="152" t="s">
        <v>87</v>
      </c>
      <c r="D59" s="152" t="s">
        <v>26</v>
      </c>
      <c r="E59" s="127" t="s">
        <v>24</v>
      </c>
      <c r="F59" s="127" t="s">
        <v>255</v>
      </c>
      <c r="G59" s="127"/>
      <c r="H59" s="126">
        <f>H60</f>
        <v>33.15</v>
      </c>
      <c r="I59" s="80"/>
      <c r="K59" s="80"/>
    </row>
    <row r="60" spans="2:11" ht="61.5" customHeight="1">
      <c r="B60" s="162" t="s">
        <v>254</v>
      </c>
      <c r="C60" s="152" t="s">
        <v>87</v>
      </c>
      <c r="D60" s="152" t="s">
        <v>26</v>
      </c>
      <c r="E60" s="127" t="s">
        <v>24</v>
      </c>
      <c r="F60" s="127" t="s">
        <v>256</v>
      </c>
      <c r="G60" s="127" t="s">
        <v>84</v>
      </c>
      <c r="H60" s="126">
        <f>H61</f>
        <v>33.15</v>
      </c>
      <c r="I60" s="80"/>
      <c r="K60" s="80"/>
    </row>
    <row r="61" spans="2:11" ht="33" customHeight="1">
      <c r="B61" s="162" t="s">
        <v>113</v>
      </c>
      <c r="C61" s="152" t="s">
        <v>87</v>
      </c>
      <c r="D61" s="152" t="s">
        <v>26</v>
      </c>
      <c r="E61" s="127" t="s">
        <v>24</v>
      </c>
      <c r="F61" s="127" t="s">
        <v>256</v>
      </c>
      <c r="G61" s="127" t="s">
        <v>19</v>
      </c>
      <c r="H61" s="126">
        <v>33.15</v>
      </c>
      <c r="I61" s="80"/>
      <c r="K61" s="80"/>
    </row>
    <row r="62" spans="2:11" ht="36.75" customHeight="1">
      <c r="B62" s="167" t="s">
        <v>43</v>
      </c>
      <c r="C62" s="154" t="s">
        <v>87</v>
      </c>
      <c r="D62" s="154" t="s">
        <v>25</v>
      </c>
      <c r="E62" s="127"/>
      <c r="F62" s="127"/>
      <c r="G62" s="129"/>
      <c r="H62" s="129">
        <f>H63</f>
        <v>174.2</v>
      </c>
      <c r="I62" s="80"/>
      <c r="K62" s="80"/>
    </row>
    <row r="63" spans="2:11" ht="53.25" customHeight="1">
      <c r="B63" s="162" t="s">
        <v>209</v>
      </c>
      <c r="C63" s="127" t="s">
        <v>87</v>
      </c>
      <c r="D63" s="127" t="s">
        <v>25</v>
      </c>
      <c r="E63" s="127" t="s">
        <v>25</v>
      </c>
      <c r="F63" s="127" t="s">
        <v>178</v>
      </c>
      <c r="G63" s="153"/>
      <c r="H63" s="153">
        <f>H64</f>
        <v>174.2</v>
      </c>
      <c r="I63" s="80"/>
      <c r="K63" s="80"/>
    </row>
    <row r="64" spans="2:11" ht="56.25" customHeight="1">
      <c r="B64" s="165" t="s">
        <v>221</v>
      </c>
      <c r="C64" s="152" t="s">
        <v>87</v>
      </c>
      <c r="D64" s="152" t="s">
        <v>25</v>
      </c>
      <c r="E64" s="127" t="s">
        <v>25</v>
      </c>
      <c r="F64" s="127" t="s">
        <v>174</v>
      </c>
      <c r="G64" s="126"/>
      <c r="H64" s="126">
        <f>H65</f>
        <v>174.2</v>
      </c>
      <c r="I64" s="80"/>
      <c r="K64" s="80"/>
    </row>
    <row r="65" spans="2:11" ht="60.75" customHeight="1">
      <c r="B65" s="162" t="s">
        <v>230</v>
      </c>
      <c r="C65" s="152" t="s">
        <v>87</v>
      </c>
      <c r="D65" s="152" t="s">
        <v>25</v>
      </c>
      <c r="E65" s="127" t="s">
        <v>25</v>
      </c>
      <c r="F65" s="127" t="s">
        <v>175</v>
      </c>
      <c r="G65" s="127" t="s">
        <v>84</v>
      </c>
      <c r="H65" s="126">
        <f>H66+H67+H68</f>
        <v>174.2</v>
      </c>
      <c r="I65" s="80"/>
      <c r="K65" s="80"/>
    </row>
    <row r="66" spans="2:11" ht="45.75" customHeight="1">
      <c r="B66" s="162" t="s">
        <v>109</v>
      </c>
      <c r="C66" s="127" t="s">
        <v>87</v>
      </c>
      <c r="D66" s="127" t="s">
        <v>25</v>
      </c>
      <c r="E66" s="127" t="s">
        <v>25</v>
      </c>
      <c r="F66" s="127" t="s">
        <v>175</v>
      </c>
      <c r="G66" s="127" t="s">
        <v>17</v>
      </c>
      <c r="H66" s="126">
        <v>126.1</v>
      </c>
      <c r="I66" s="80"/>
      <c r="K66" s="80"/>
    </row>
    <row r="67" spans="2:11" ht="64.5" customHeight="1">
      <c r="B67" s="166" t="s">
        <v>190</v>
      </c>
      <c r="C67" s="127" t="s">
        <v>87</v>
      </c>
      <c r="D67" s="127" t="s">
        <v>25</v>
      </c>
      <c r="E67" s="127" t="s">
        <v>25</v>
      </c>
      <c r="F67" s="127" t="s">
        <v>175</v>
      </c>
      <c r="G67" s="127" t="s">
        <v>191</v>
      </c>
      <c r="H67" s="126">
        <v>38.1</v>
      </c>
      <c r="I67" s="80"/>
      <c r="K67" s="80"/>
    </row>
    <row r="68" spans="2:11" ht="39.75" customHeight="1">
      <c r="B68" s="162" t="s">
        <v>113</v>
      </c>
      <c r="C68" s="127" t="s">
        <v>87</v>
      </c>
      <c r="D68" s="127" t="s">
        <v>25</v>
      </c>
      <c r="E68" s="127" t="s">
        <v>25</v>
      </c>
      <c r="F68" s="127" t="s">
        <v>175</v>
      </c>
      <c r="G68" s="127" t="s">
        <v>19</v>
      </c>
      <c r="H68" s="153">
        <v>10</v>
      </c>
      <c r="I68" s="80"/>
      <c r="K68" s="80"/>
    </row>
    <row r="69" spans="2:11" ht="42" customHeight="1">
      <c r="B69" s="167" t="s">
        <v>217</v>
      </c>
      <c r="C69" s="154" t="s">
        <v>87</v>
      </c>
      <c r="D69" s="154" t="s">
        <v>27</v>
      </c>
      <c r="E69" s="154"/>
      <c r="F69" s="154"/>
      <c r="G69" s="155"/>
      <c r="H69" s="155">
        <f>H70</f>
        <v>174.56</v>
      </c>
      <c r="I69" s="80"/>
      <c r="K69" s="80"/>
    </row>
    <row r="70" spans="2:11" ht="50.25" customHeight="1">
      <c r="B70" s="162" t="s">
        <v>209</v>
      </c>
      <c r="C70" s="127" t="s">
        <v>87</v>
      </c>
      <c r="D70" s="127" t="s">
        <v>27</v>
      </c>
      <c r="E70" s="127" t="s">
        <v>14</v>
      </c>
      <c r="F70" s="127" t="s">
        <v>178</v>
      </c>
      <c r="G70" s="153"/>
      <c r="H70" s="153">
        <f>H71</f>
        <v>174.56</v>
      </c>
      <c r="I70" s="80"/>
      <c r="K70" s="80"/>
    </row>
    <row r="71" spans="2:11" ht="66" customHeight="1">
      <c r="B71" s="162" t="s">
        <v>218</v>
      </c>
      <c r="C71" s="127" t="s">
        <v>87</v>
      </c>
      <c r="D71" s="127" t="s">
        <v>27</v>
      </c>
      <c r="E71" s="127" t="s">
        <v>14</v>
      </c>
      <c r="F71" s="127" t="s">
        <v>176</v>
      </c>
      <c r="G71" s="127" t="s">
        <v>84</v>
      </c>
      <c r="H71" s="153">
        <f>H72+H73</f>
        <v>174.56</v>
      </c>
      <c r="I71" s="80"/>
      <c r="K71" s="80"/>
    </row>
    <row r="72" spans="2:11" ht="39" customHeight="1">
      <c r="B72" s="164" t="s">
        <v>113</v>
      </c>
      <c r="C72" s="127" t="s">
        <v>87</v>
      </c>
      <c r="D72" s="127" t="s">
        <v>27</v>
      </c>
      <c r="E72" s="127" t="s">
        <v>14</v>
      </c>
      <c r="F72" s="127" t="s">
        <v>176</v>
      </c>
      <c r="G72" s="127" t="s">
        <v>19</v>
      </c>
      <c r="H72" s="126">
        <v>164.56</v>
      </c>
      <c r="I72" s="80"/>
      <c r="K72" s="80"/>
    </row>
    <row r="73" spans="2:11" ht="37.5" customHeight="1">
      <c r="B73" s="162" t="s">
        <v>219</v>
      </c>
      <c r="C73" s="127" t="s">
        <v>87</v>
      </c>
      <c r="D73" s="127" t="s">
        <v>27</v>
      </c>
      <c r="E73" s="127" t="s">
        <v>14</v>
      </c>
      <c r="F73" s="127" t="s">
        <v>176</v>
      </c>
      <c r="G73" s="127" t="s">
        <v>118</v>
      </c>
      <c r="H73" s="126">
        <v>10</v>
      </c>
      <c r="I73" s="80"/>
      <c r="K73" s="80"/>
    </row>
    <row r="74" spans="2:11" ht="36.75" customHeight="1">
      <c r="B74" s="167" t="s">
        <v>68</v>
      </c>
      <c r="C74" s="154" t="s">
        <v>87</v>
      </c>
      <c r="D74" s="154" t="s">
        <v>21</v>
      </c>
      <c r="E74" s="151"/>
      <c r="F74" s="151"/>
      <c r="G74" s="129"/>
      <c r="H74" s="129">
        <f>H75</f>
        <v>291</v>
      </c>
      <c r="I74" s="80"/>
      <c r="K74" s="80"/>
    </row>
    <row r="75" spans="2:11" ht="33.75" customHeight="1">
      <c r="B75" s="167" t="s">
        <v>70</v>
      </c>
      <c r="C75" s="127" t="s">
        <v>87</v>
      </c>
      <c r="D75" s="127" t="s">
        <v>21</v>
      </c>
      <c r="E75" s="127" t="s">
        <v>14</v>
      </c>
      <c r="F75" s="151"/>
      <c r="G75" s="129"/>
      <c r="H75" s="129">
        <f>H76</f>
        <v>291</v>
      </c>
      <c r="I75" s="80"/>
      <c r="K75" s="80"/>
    </row>
    <row r="76" spans="2:11" ht="49.5" customHeight="1">
      <c r="B76" s="162" t="s">
        <v>209</v>
      </c>
      <c r="C76" s="127" t="s">
        <v>87</v>
      </c>
      <c r="D76" s="127" t="s">
        <v>21</v>
      </c>
      <c r="E76" s="127" t="s">
        <v>14</v>
      </c>
      <c r="F76" s="127" t="s">
        <v>178</v>
      </c>
      <c r="G76" s="126"/>
      <c r="H76" s="126">
        <f>H77</f>
        <v>291</v>
      </c>
      <c r="I76" s="80"/>
      <c r="K76" s="80"/>
    </row>
    <row r="77" spans="2:11" ht="51" customHeight="1">
      <c r="B77" s="162" t="s">
        <v>221</v>
      </c>
      <c r="C77" s="127" t="s">
        <v>87</v>
      </c>
      <c r="D77" s="127" t="s">
        <v>21</v>
      </c>
      <c r="E77" s="127" t="s">
        <v>14</v>
      </c>
      <c r="F77" s="127" t="s">
        <v>169</v>
      </c>
      <c r="G77" s="127" t="s">
        <v>84</v>
      </c>
      <c r="H77" s="126">
        <f>H78+H79+H80</f>
        <v>291</v>
      </c>
      <c r="I77" s="80"/>
      <c r="K77" s="80"/>
    </row>
    <row r="78" spans="2:11" ht="43.5" customHeight="1">
      <c r="B78" s="162" t="s">
        <v>109</v>
      </c>
      <c r="C78" s="127" t="s">
        <v>87</v>
      </c>
      <c r="D78" s="127" t="s">
        <v>21</v>
      </c>
      <c r="E78" s="127" t="s">
        <v>14</v>
      </c>
      <c r="F78" s="127" t="s">
        <v>169</v>
      </c>
      <c r="G78" s="127" t="s">
        <v>17</v>
      </c>
      <c r="H78" s="126">
        <v>179</v>
      </c>
      <c r="I78" s="80"/>
      <c r="K78" s="80"/>
    </row>
    <row r="79" spans="2:11" ht="66.75" customHeight="1">
      <c r="B79" s="164" t="s">
        <v>190</v>
      </c>
      <c r="C79" s="127" t="s">
        <v>87</v>
      </c>
      <c r="D79" s="127" t="s">
        <v>21</v>
      </c>
      <c r="E79" s="127" t="s">
        <v>14</v>
      </c>
      <c r="F79" s="127" t="s">
        <v>169</v>
      </c>
      <c r="G79" s="127" t="s">
        <v>191</v>
      </c>
      <c r="H79" s="126">
        <v>54</v>
      </c>
      <c r="I79" s="80"/>
      <c r="K79" s="80"/>
    </row>
    <row r="80" spans="2:11" ht="32.25" customHeight="1">
      <c r="B80" s="162" t="s">
        <v>113</v>
      </c>
      <c r="C80" s="127" t="s">
        <v>87</v>
      </c>
      <c r="D80" s="127" t="s">
        <v>21</v>
      </c>
      <c r="E80" s="127" t="s">
        <v>14</v>
      </c>
      <c r="F80" s="127" t="s">
        <v>169</v>
      </c>
      <c r="G80" s="127" t="s">
        <v>19</v>
      </c>
      <c r="H80" s="126">
        <v>58</v>
      </c>
      <c r="I80" s="80"/>
      <c r="K80" s="80"/>
    </row>
    <row r="81" spans="2:8" s="101" customFormat="1" ht="39" customHeight="1">
      <c r="B81" s="198" t="s">
        <v>72</v>
      </c>
      <c r="C81" s="154" t="s">
        <v>87</v>
      </c>
      <c r="D81" s="154" t="s">
        <v>21</v>
      </c>
      <c r="E81" s="154" t="s">
        <v>26</v>
      </c>
      <c r="F81" s="154"/>
      <c r="G81" s="129"/>
      <c r="H81" s="129">
        <f>H82</f>
        <v>1626</v>
      </c>
    </row>
    <row r="82" spans="2:11" ht="57" customHeight="1">
      <c r="B82" s="164" t="s">
        <v>123</v>
      </c>
      <c r="C82" s="127" t="s">
        <v>87</v>
      </c>
      <c r="D82" s="127" t="s">
        <v>21</v>
      </c>
      <c r="E82" s="127" t="s">
        <v>26</v>
      </c>
      <c r="F82" s="127" t="s">
        <v>178</v>
      </c>
      <c r="G82" s="126"/>
      <c r="H82" s="126">
        <f>H83</f>
        <v>1626</v>
      </c>
      <c r="I82" s="80"/>
      <c r="K82" s="80"/>
    </row>
    <row r="83" spans="2:11" ht="51.75" customHeight="1">
      <c r="B83" s="162" t="s">
        <v>221</v>
      </c>
      <c r="C83" s="127" t="s">
        <v>87</v>
      </c>
      <c r="D83" s="127" t="s">
        <v>21</v>
      </c>
      <c r="E83" s="127" t="s">
        <v>26</v>
      </c>
      <c r="F83" s="127" t="s">
        <v>174</v>
      </c>
      <c r="G83" s="126"/>
      <c r="H83" s="126">
        <f>H88</f>
        <v>1626</v>
      </c>
      <c r="I83" s="80"/>
      <c r="K83" s="80"/>
    </row>
    <row r="84" spans="2:11" ht="62.25" customHeight="1">
      <c r="B84" s="162" t="s">
        <v>229</v>
      </c>
      <c r="C84" s="127" t="s">
        <v>21</v>
      </c>
      <c r="D84" s="127" t="s">
        <v>21</v>
      </c>
      <c r="E84" s="127" t="s">
        <v>26</v>
      </c>
      <c r="F84" s="127" t="s">
        <v>169</v>
      </c>
      <c r="G84" s="127" t="s">
        <v>84</v>
      </c>
      <c r="H84" s="126">
        <f>H89+H90+H91</f>
        <v>1626</v>
      </c>
      <c r="I84" s="80"/>
      <c r="K84" s="80"/>
    </row>
    <row r="85" spans="2:11" ht="12.75" customHeight="1" hidden="1">
      <c r="B85" s="162" t="s">
        <v>109</v>
      </c>
      <c r="C85" s="127" t="s">
        <v>21</v>
      </c>
      <c r="D85" s="127" t="s">
        <v>21</v>
      </c>
      <c r="E85" s="127" t="s">
        <v>26</v>
      </c>
      <c r="F85" s="127" t="s">
        <v>169</v>
      </c>
      <c r="G85" s="126">
        <v>1256</v>
      </c>
      <c r="H85" s="126">
        <v>1256</v>
      </c>
      <c r="I85" s="80"/>
      <c r="K85" s="80"/>
    </row>
    <row r="86" spans="2:11" ht="12.75" customHeight="1" hidden="1">
      <c r="B86" s="162" t="s">
        <v>190</v>
      </c>
      <c r="C86" s="127" t="s">
        <v>21</v>
      </c>
      <c r="D86" s="127" t="s">
        <v>21</v>
      </c>
      <c r="E86" s="127" t="s">
        <v>26</v>
      </c>
      <c r="F86" s="127" t="s">
        <v>169</v>
      </c>
      <c r="G86" s="126">
        <v>379</v>
      </c>
      <c r="H86" s="126">
        <v>379</v>
      </c>
      <c r="I86" s="80"/>
      <c r="K86" s="80"/>
    </row>
    <row r="87" spans="2:11" ht="12.75" customHeight="1" hidden="1">
      <c r="B87" s="162" t="s">
        <v>113</v>
      </c>
      <c r="C87" s="127" t="s">
        <v>21</v>
      </c>
      <c r="D87" s="127" t="s">
        <v>21</v>
      </c>
      <c r="E87" s="127" t="s">
        <v>26</v>
      </c>
      <c r="F87" s="127" t="s">
        <v>169</v>
      </c>
      <c r="G87" s="126">
        <v>71</v>
      </c>
      <c r="H87" s="126">
        <v>75</v>
      </c>
      <c r="I87" s="80"/>
      <c r="K87" s="80"/>
    </row>
    <row r="88" spans="2:11" ht="13.5" customHeight="1" hidden="1">
      <c r="B88" s="162" t="s">
        <v>222</v>
      </c>
      <c r="C88" s="127" t="s">
        <v>87</v>
      </c>
      <c r="D88" s="127" t="s">
        <v>21</v>
      </c>
      <c r="E88" s="127" t="s">
        <v>26</v>
      </c>
      <c r="F88" s="127" t="s">
        <v>169</v>
      </c>
      <c r="G88" s="127" t="s">
        <v>84</v>
      </c>
      <c r="H88" s="126">
        <f>H89+H90+H91</f>
        <v>1626</v>
      </c>
      <c r="I88" s="80"/>
      <c r="K88" s="80"/>
    </row>
    <row r="89" spans="2:11" ht="45.75" customHeight="1">
      <c r="B89" s="162" t="s">
        <v>109</v>
      </c>
      <c r="C89" s="127" t="s">
        <v>87</v>
      </c>
      <c r="D89" s="127" t="s">
        <v>21</v>
      </c>
      <c r="E89" s="127" t="s">
        <v>26</v>
      </c>
      <c r="F89" s="127" t="s">
        <v>169</v>
      </c>
      <c r="G89" s="127" t="s">
        <v>17</v>
      </c>
      <c r="H89" s="126">
        <v>1210</v>
      </c>
      <c r="I89" s="80"/>
      <c r="K89" s="80"/>
    </row>
    <row r="90" spans="2:11" ht="62.25" customHeight="1">
      <c r="B90" s="162" t="s">
        <v>190</v>
      </c>
      <c r="C90" s="127" t="s">
        <v>87</v>
      </c>
      <c r="D90" s="127" t="s">
        <v>21</v>
      </c>
      <c r="E90" s="127" t="s">
        <v>26</v>
      </c>
      <c r="F90" s="127" t="s">
        <v>169</v>
      </c>
      <c r="G90" s="127" t="s">
        <v>191</v>
      </c>
      <c r="H90" s="126">
        <v>366</v>
      </c>
      <c r="I90" s="80"/>
      <c r="K90" s="80"/>
    </row>
    <row r="91" spans="2:11" ht="33.75" customHeight="1">
      <c r="B91" s="162" t="s">
        <v>113</v>
      </c>
      <c r="C91" s="127" t="s">
        <v>87</v>
      </c>
      <c r="D91" s="127" t="s">
        <v>21</v>
      </c>
      <c r="E91" s="127" t="s">
        <v>26</v>
      </c>
      <c r="F91" s="127" t="s">
        <v>169</v>
      </c>
      <c r="G91" s="127" t="s">
        <v>19</v>
      </c>
      <c r="H91" s="126">
        <v>50</v>
      </c>
      <c r="I91" s="80"/>
      <c r="K91" s="80"/>
    </row>
    <row r="92" spans="2:11" ht="33" customHeight="1">
      <c r="B92" s="167" t="s">
        <v>170</v>
      </c>
      <c r="C92" s="154" t="s">
        <v>87</v>
      </c>
      <c r="D92" s="154" t="s">
        <v>120</v>
      </c>
      <c r="E92" s="154" t="s">
        <v>120</v>
      </c>
      <c r="F92" s="154" t="s">
        <v>16</v>
      </c>
      <c r="G92" s="157" t="s">
        <v>84</v>
      </c>
      <c r="H92" s="155"/>
      <c r="I92" s="80"/>
      <c r="K92" s="80"/>
    </row>
    <row r="93" spans="2:11" ht="29.25" customHeight="1">
      <c r="B93" s="162" t="s">
        <v>170</v>
      </c>
      <c r="C93" s="127" t="s">
        <v>87</v>
      </c>
      <c r="D93" s="127" t="s">
        <v>120</v>
      </c>
      <c r="E93" s="127" t="s">
        <v>120</v>
      </c>
      <c r="F93" s="127" t="s">
        <v>121</v>
      </c>
      <c r="G93" s="156">
        <v>999</v>
      </c>
      <c r="H93" s="153"/>
      <c r="I93" s="80"/>
      <c r="K93" s="80"/>
    </row>
    <row r="94" spans="2:11" ht="24" customHeight="1" thickBot="1">
      <c r="B94" s="168" t="s">
        <v>40</v>
      </c>
      <c r="C94" s="169"/>
      <c r="D94" s="169"/>
      <c r="E94" s="169"/>
      <c r="F94" s="170"/>
      <c r="G94" s="171"/>
      <c r="H94" s="171">
        <f>H8+H14+H24+H28+H51+H57+H62+H69+H74+H81</f>
        <v>3819.25</v>
      </c>
      <c r="I94" s="80"/>
      <c r="K94" s="80"/>
    </row>
    <row r="95" spans="9:11" ht="27" customHeight="1">
      <c r="I95" s="80"/>
      <c r="K95" s="80"/>
    </row>
    <row r="96" spans="10:11" ht="13.5" customHeight="1" hidden="1">
      <c r="J96" s="102"/>
      <c r="K96" s="80"/>
    </row>
    <row r="97" spans="10:11" ht="42" customHeight="1">
      <c r="J97" s="102"/>
      <c r="K97" s="80"/>
    </row>
    <row r="98" ht="45.75" customHeight="1">
      <c r="K98" s="80"/>
    </row>
    <row r="99" spans="10:11" ht="45.75" customHeight="1">
      <c r="J99" s="102"/>
      <c r="K99" s="80"/>
    </row>
    <row r="100" ht="42" customHeight="1">
      <c r="K100" s="80"/>
    </row>
    <row r="101" ht="69.75" customHeight="1">
      <c r="K101" s="80"/>
    </row>
    <row r="102" ht="34.5" customHeight="1">
      <c r="K102" s="80"/>
    </row>
    <row r="103" ht="59.25" customHeight="1">
      <c r="K103" s="80"/>
    </row>
    <row r="104" ht="59.25" customHeight="1"/>
    <row r="105" ht="40.5" customHeight="1"/>
    <row r="106" ht="33.75" customHeight="1"/>
    <row r="107" ht="12.75" customHeight="1"/>
    <row r="108" ht="12.75">
      <c r="L108" s="102"/>
    </row>
  </sheetData>
  <sheetProtection/>
  <mergeCells count="2">
    <mergeCell ref="B2:H2"/>
    <mergeCell ref="G1:H1"/>
  </mergeCells>
  <printOptions/>
  <pageMargins left="0.7" right="0.7" top="0.75" bottom="0.75" header="0.3" footer="0.3"/>
  <pageSetup fitToHeight="0" fitToWidth="1" horizontalDpi="600" verticalDpi="600" orientation="portrait" paperSize="9" scale="51" r:id="rId1"/>
  <colBreaks count="1" manualBreakCount="1">
    <brk id="11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70"/>
  <sheetViews>
    <sheetView zoomScale="96" zoomScaleNormal="96" zoomScalePageLayoutView="0" workbookViewId="0" topLeftCell="A7">
      <selection activeCell="K71" sqref="K71"/>
    </sheetView>
  </sheetViews>
  <sheetFormatPr defaultColWidth="9.00390625" defaultRowHeight="12.75"/>
  <cols>
    <col min="2" max="2" width="51.25390625" style="0" customWidth="1"/>
    <col min="3" max="3" width="8.25390625" style="0" customWidth="1"/>
    <col min="4" max="4" width="7.625" style="0" customWidth="1"/>
    <col min="5" max="5" width="9.25390625" style="0" customWidth="1"/>
    <col min="6" max="6" width="16.25390625" style="0" customWidth="1"/>
    <col min="7" max="7" width="11.00390625" style="0" customWidth="1"/>
    <col min="8" max="8" width="15.375" style="0" customWidth="1"/>
    <col min="9" max="9" width="14.125" style="0" customWidth="1"/>
    <col min="10" max="10" width="9.125" style="0" customWidth="1"/>
  </cols>
  <sheetData>
    <row r="1" spans="2:10" ht="72" customHeight="1">
      <c r="B1" s="264"/>
      <c r="C1" s="264"/>
      <c r="D1" s="264"/>
      <c r="E1" s="264"/>
      <c r="F1" s="264"/>
      <c r="G1" s="262" t="s">
        <v>249</v>
      </c>
      <c r="H1" s="263"/>
      <c r="I1" s="263"/>
      <c r="J1" s="202"/>
    </row>
    <row r="2" spans="2:10" ht="54" customHeight="1">
      <c r="B2" s="260" t="s">
        <v>232</v>
      </c>
      <c r="C2" s="261"/>
      <c r="D2" s="261"/>
      <c r="E2" s="261"/>
      <c r="F2" s="261"/>
      <c r="G2" s="261"/>
      <c r="H2" s="261"/>
      <c r="I2" s="261"/>
      <c r="J2" s="202"/>
    </row>
    <row r="3" spans="2:10" ht="12.75">
      <c r="B3" s="158"/>
      <c r="C3" s="158"/>
      <c r="D3" s="158"/>
      <c r="E3" s="158"/>
      <c r="F3" s="158"/>
      <c r="G3" s="158"/>
      <c r="H3" s="158"/>
      <c r="I3" s="204" t="s">
        <v>183</v>
      </c>
      <c r="J3" s="202"/>
    </row>
    <row r="4" spans="2:10" ht="31.5">
      <c r="B4" s="159" t="s">
        <v>52</v>
      </c>
      <c r="C4" s="104" t="s">
        <v>184</v>
      </c>
      <c r="D4" s="104" t="s">
        <v>185</v>
      </c>
      <c r="E4" s="104" t="s">
        <v>186</v>
      </c>
      <c r="F4" s="104" t="s">
        <v>187</v>
      </c>
      <c r="G4" s="104" t="s">
        <v>188</v>
      </c>
      <c r="H4" s="120" t="s">
        <v>200</v>
      </c>
      <c r="I4" s="203" t="s">
        <v>201</v>
      </c>
      <c r="J4" s="177"/>
    </row>
    <row r="5" spans="2:9" ht="15.75">
      <c r="B5" s="159">
        <v>1</v>
      </c>
      <c r="C5" s="104">
        <v>2</v>
      </c>
      <c r="D5" s="104">
        <v>3</v>
      </c>
      <c r="E5" s="104">
        <v>4</v>
      </c>
      <c r="F5" s="104">
        <v>5</v>
      </c>
      <c r="G5" s="104">
        <v>6</v>
      </c>
      <c r="H5" s="34">
        <v>8</v>
      </c>
      <c r="I5" s="34">
        <v>9</v>
      </c>
    </row>
    <row r="6" spans="2:9" ht="32.25" customHeight="1">
      <c r="B6" s="167" t="s">
        <v>122</v>
      </c>
      <c r="C6" s="154"/>
      <c r="D6" s="154"/>
      <c r="E6" s="194"/>
      <c r="F6" s="194"/>
      <c r="G6" s="129"/>
      <c r="H6" s="129"/>
      <c r="I6" s="129"/>
    </row>
    <row r="7" spans="2:9" ht="19.5" customHeight="1">
      <c r="B7" s="167" t="s">
        <v>204</v>
      </c>
      <c r="C7" s="154" t="s">
        <v>14</v>
      </c>
      <c r="D7" s="154"/>
      <c r="E7" s="194"/>
      <c r="F7" s="194"/>
      <c r="G7" s="154"/>
      <c r="H7" s="129">
        <f>H8+H14+H25</f>
        <v>1430.44</v>
      </c>
      <c r="I7" s="129">
        <f>I8+I14+I25</f>
        <v>1430.44</v>
      </c>
    </row>
    <row r="8" spans="2:9" ht="37.5" customHeight="1">
      <c r="B8" s="161" t="s">
        <v>202</v>
      </c>
      <c r="C8" s="127" t="s">
        <v>87</v>
      </c>
      <c r="D8" s="127" t="s">
        <v>14</v>
      </c>
      <c r="E8" s="127" t="s">
        <v>23</v>
      </c>
      <c r="F8" s="151"/>
      <c r="G8" s="126"/>
      <c r="H8" s="126">
        <f aca="true" t="shared" si="0" ref="H8:I10">H9</f>
        <v>352</v>
      </c>
      <c r="I8" s="126">
        <f t="shared" si="0"/>
        <v>352</v>
      </c>
    </row>
    <row r="9" spans="2:9" ht="24.75" customHeight="1">
      <c r="B9" s="161" t="s">
        <v>203</v>
      </c>
      <c r="C9" s="127" t="s">
        <v>87</v>
      </c>
      <c r="D9" s="127" t="s">
        <v>14</v>
      </c>
      <c r="E9" s="127" t="s">
        <v>23</v>
      </c>
      <c r="F9" s="151" t="s">
        <v>177</v>
      </c>
      <c r="G9" s="126"/>
      <c r="H9" s="126">
        <f t="shared" si="0"/>
        <v>352</v>
      </c>
      <c r="I9" s="126">
        <f t="shared" si="0"/>
        <v>352</v>
      </c>
    </row>
    <row r="10" spans="2:9" ht="32.25" customHeight="1">
      <c r="B10" s="161" t="s">
        <v>107</v>
      </c>
      <c r="C10" s="127" t="s">
        <v>87</v>
      </c>
      <c r="D10" s="127" t="s">
        <v>14</v>
      </c>
      <c r="E10" s="127" t="s">
        <v>23</v>
      </c>
      <c r="F10" s="151" t="s">
        <v>205</v>
      </c>
      <c r="G10" s="126"/>
      <c r="H10" s="126">
        <f t="shared" si="0"/>
        <v>352</v>
      </c>
      <c r="I10" s="126">
        <f t="shared" si="0"/>
        <v>352</v>
      </c>
    </row>
    <row r="11" spans="2:9" ht="35.25" customHeight="1">
      <c r="B11" s="162" t="s">
        <v>104</v>
      </c>
      <c r="C11" s="127" t="s">
        <v>87</v>
      </c>
      <c r="D11" s="127" t="s">
        <v>14</v>
      </c>
      <c r="E11" s="127" t="s">
        <v>23</v>
      </c>
      <c r="F11" s="151" t="s">
        <v>164</v>
      </c>
      <c r="G11" s="151" t="s">
        <v>84</v>
      </c>
      <c r="H11" s="126">
        <f>H12+H13</f>
        <v>352</v>
      </c>
      <c r="I11" s="126">
        <f>I12+I13</f>
        <v>352</v>
      </c>
    </row>
    <row r="12" spans="2:9" ht="48" customHeight="1">
      <c r="B12" s="162" t="s">
        <v>109</v>
      </c>
      <c r="C12" s="127" t="s">
        <v>87</v>
      </c>
      <c r="D12" s="127" t="s">
        <v>14</v>
      </c>
      <c r="E12" s="127" t="s">
        <v>23</v>
      </c>
      <c r="F12" s="151" t="s">
        <v>164</v>
      </c>
      <c r="G12" s="151" t="s">
        <v>17</v>
      </c>
      <c r="H12" s="126">
        <v>270</v>
      </c>
      <c r="I12" s="126">
        <v>270</v>
      </c>
    </row>
    <row r="13" spans="2:9" ht="62.25" customHeight="1">
      <c r="B13" s="162" t="s">
        <v>190</v>
      </c>
      <c r="C13" s="127" t="s">
        <v>87</v>
      </c>
      <c r="D13" s="127" t="s">
        <v>14</v>
      </c>
      <c r="E13" s="127" t="s">
        <v>23</v>
      </c>
      <c r="F13" s="151" t="s">
        <v>164</v>
      </c>
      <c r="G13" s="151" t="s">
        <v>191</v>
      </c>
      <c r="H13" s="126">
        <v>82</v>
      </c>
      <c r="I13" s="126">
        <v>82</v>
      </c>
    </row>
    <row r="14" spans="2:9" ht="61.5" customHeight="1">
      <c r="B14" s="195" t="s">
        <v>48</v>
      </c>
      <c r="C14" s="154" t="s">
        <v>87</v>
      </c>
      <c r="D14" s="154" t="s">
        <v>14</v>
      </c>
      <c r="E14" s="154" t="s">
        <v>15</v>
      </c>
      <c r="F14" s="194"/>
      <c r="G14" s="129"/>
      <c r="H14" s="129">
        <f>H15</f>
        <v>1068.44</v>
      </c>
      <c r="I14" s="129">
        <f>I15</f>
        <v>1068.44</v>
      </c>
    </row>
    <row r="15" spans="2:9" ht="45" customHeight="1">
      <c r="B15" s="162" t="s">
        <v>123</v>
      </c>
      <c r="C15" s="127" t="s">
        <v>87</v>
      </c>
      <c r="D15" s="127" t="s">
        <v>14</v>
      </c>
      <c r="E15" s="127" t="s">
        <v>15</v>
      </c>
      <c r="F15" s="151" t="s">
        <v>178</v>
      </c>
      <c r="G15" s="126"/>
      <c r="H15" s="126">
        <f>H16</f>
        <v>1068.44</v>
      </c>
      <c r="I15" s="126">
        <f>I16</f>
        <v>1068.44</v>
      </c>
    </row>
    <row r="16" spans="2:9" ht="45.75" customHeight="1">
      <c r="B16" s="162" t="s">
        <v>132</v>
      </c>
      <c r="C16" s="127" t="s">
        <v>87</v>
      </c>
      <c r="D16" s="127" t="s">
        <v>14</v>
      </c>
      <c r="E16" s="127" t="s">
        <v>15</v>
      </c>
      <c r="F16" s="151" t="s">
        <v>168</v>
      </c>
      <c r="G16" s="126"/>
      <c r="H16" s="126">
        <f>H17+H18+H21+H22+H23+H24</f>
        <v>1068.44</v>
      </c>
      <c r="I16" s="126">
        <f>I17+I18+I21+I22+I23+I24</f>
        <v>1068.44</v>
      </c>
    </row>
    <row r="17" spans="2:9" ht="52.5" customHeight="1">
      <c r="B17" s="162" t="s">
        <v>109</v>
      </c>
      <c r="C17" s="127" t="s">
        <v>87</v>
      </c>
      <c r="D17" s="127" t="s">
        <v>14</v>
      </c>
      <c r="E17" s="127" t="s">
        <v>15</v>
      </c>
      <c r="F17" s="151" t="s">
        <v>167</v>
      </c>
      <c r="G17" s="151" t="s">
        <v>17</v>
      </c>
      <c r="H17" s="126">
        <v>677</v>
      </c>
      <c r="I17" s="126">
        <v>677</v>
      </c>
    </row>
    <row r="18" spans="2:9" ht="63">
      <c r="B18" s="163" t="s">
        <v>190</v>
      </c>
      <c r="C18" s="127" t="s">
        <v>87</v>
      </c>
      <c r="D18" s="127" t="s">
        <v>14</v>
      </c>
      <c r="E18" s="127" t="s">
        <v>15</v>
      </c>
      <c r="F18" s="127" t="s">
        <v>167</v>
      </c>
      <c r="G18" s="127" t="s">
        <v>191</v>
      </c>
      <c r="H18" s="128">
        <v>204</v>
      </c>
      <c r="I18" s="128">
        <v>204</v>
      </c>
    </row>
    <row r="19" spans="2:9" ht="31.5" hidden="1">
      <c r="B19" s="164" t="s">
        <v>110</v>
      </c>
      <c r="C19" s="127" t="s">
        <v>14</v>
      </c>
      <c r="D19" s="127" t="s">
        <v>14</v>
      </c>
      <c r="E19" s="127" t="s">
        <v>15</v>
      </c>
      <c r="F19" s="151" t="s">
        <v>166</v>
      </c>
      <c r="G19" s="151" t="s">
        <v>111</v>
      </c>
      <c r="H19" s="129"/>
      <c r="I19" s="129"/>
    </row>
    <row r="20" spans="2:9" ht="31.5" hidden="1">
      <c r="B20" s="164" t="s">
        <v>110</v>
      </c>
      <c r="C20" s="127" t="s">
        <v>87</v>
      </c>
      <c r="D20" s="127" t="s">
        <v>14</v>
      </c>
      <c r="E20" s="151" t="s">
        <v>15</v>
      </c>
      <c r="F20" s="151" t="s">
        <v>166</v>
      </c>
      <c r="G20" s="151" t="s">
        <v>111</v>
      </c>
      <c r="H20" s="129"/>
      <c r="I20" s="129"/>
    </row>
    <row r="21" spans="2:9" ht="55.5" customHeight="1">
      <c r="B21" s="162" t="s">
        <v>112</v>
      </c>
      <c r="C21" s="127" t="s">
        <v>87</v>
      </c>
      <c r="D21" s="127" t="s">
        <v>14</v>
      </c>
      <c r="E21" s="127" t="s">
        <v>15</v>
      </c>
      <c r="F21" s="151" t="s">
        <v>166</v>
      </c>
      <c r="G21" s="151" t="s">
        <v>18</v>
      </c>
      <c r="H21" s="126">
        <v>85</v>
      </c>
      <c r="I21" s="126">
        <v>85</v>
      </c>
    </row>
    <row r="22" spans="2:9" ht="37.5" customHeight="1">
      <c r="B22" s="162" t="s">
        <v>113</v>
      </c>
      <c r="C22" s="127" t="s">
        <v>87</v>
      </c>
      <c r="D22" s="127" t="s">
        <v>14</v>
      </c>
      <c r="E22" s="127" t="s">
        <v>15</v>
      </c>
      <c r="F22" s="151" t="s">
        <v>166</v>
      </c>
      <c r="G22" s="151" t="s">
        <v>19</v>
      </c>
      <c r="H22" s="126">
        <v>75.5</v>
      </c>
      <c r="I22" s="126">
        <v>75.5</v>
      </c>
    </row>
    <row r="23" spans="2:9" ht="30" customHeight="1">
      <c r="B23" s="162" t="s">
        <v>114</v>
      </c>
      <c r="C23" s="127" t="s">
        <v>87</v>
      </c>
      <c r="D23" s="127" t="s">
        <v>14</v>
      </c>
      <c r="E23" s="127" t="s">
        <v>15</v>
      </c>
      <c r="F23" s="151" t="s">
        <v>166</v>
      </c>
      <c r="G23" s="151" t="s">
        <v>20</v>
      </c>
      <c r="H23" s="126">
        <v>25</v>
      </c>
      <c r="I23" s="126">
        <v>25</v>
      </c>
    </row>
    <row r="24" spans="2:9" ht="28.5" customHeight="1">
      <c r="B24" s="162" t="s">
        <v>115</v>
      </c>
      <c r="C24" s="127" t="s">
        <v>87</v>
      </c>
      <c r="D24" s="127" t="s">
        <v>14</v>
      </c>
      <c r="E24" s="127" t="s">
        <v>15</v>
      </c>
      <c r="F24" s="151" t="s">
        <v>166</v>
      </c>
      <c r="G24" s="151" t="s">
        <v>105</v>
      </c>
      <c r="H24" s="126">
        <v>1.94</v>
      </c>
      <c r="I24" s="126">
        <v>1.94</v>
      </c>
    </row>
    <row r="25" spans="2:9" ht="13.5" customHeight="1">
      <c r="B25" s="167" t="s">
        <v>47</v>
      </c>
      <c r="C25" s="154" t="s">
        <v>87</v>
      </c>
      <c r="D25" s="154" t="s">
        <v>14</v>
      </c>
      <c r="E25" s="154" t="s">
        <v>21</v>
      </c>
      <c r="F25" s="151"/>
      <c r="G25" s="129"/>
      <c r="H25" s="129">
        <f aca="true" t="shared" si="1" ref="H25:I27">H26</f>
        <v>10</v>
      </c>
      <c r="I25" s="129">
        <f t="shared" si="1"/>
        <v>10</v>
      </c>
    </row>
    <row r="26" spans="2:9" ht="30.75" customHeight="1">
      <c r="B26" s="162" t="s">
        <v>107</v>
      </c>
      <c r="C26" s="127" t="s">
        <v>87</v>
      </c>
      <c r="D26" s="127" t="s">
        <v>14</v>
      </c>
      <c r="E26" s="127" t="s">
        <v>21</v>
      </c>
      <c r="F26" s="151" t="s">
        <v>177</v>
      </c>
      <c r="G26" s="126"/>
      <c r="H26" s="126">
        <f t="shared" si="1"/>
        <v>10</v>
      </c>
      <c r="I26" s="126">
        <f t="shared" si="1"/>
        <v>10</v>
      </c>
    </row>
    <row r="27" spans="2:9" ht="19.5" customHeight="1">
      <c r="B27" s="164" t="s">
        <v>106</v>
      </c>
      <c r="C27" s="127" t="s">
        <v>87</v>
      </c>
      <c r="D27" s="127" t="s">
        <v>14</v>
      </c>
      <c r="E27" s="127" t="s">
        <v>21</v>
      </c>
      <c r="F27" s="151" t="s">
        <v>165</v>
      </c>
      <c r="G27" s="151" t="s">
        <v>84</v>
      </c>
      <c r="H27" s="126">
        <f t="shared" si="1"/>
        <v>10</v>
      </c>
      <c r="I27" s="126">
        <f t="shared" si="1"/>
        <v>10</v>
      </c>
    </row>
    <row r="28" spans="2:9" ht="17.25" customHeight="1">
      <c r="B28" s="162" t="s">
        <v>116</v>
      </c>
      <c r="C28" s="127" t="s">
        <v>87</v>
      </c>
      <c r="D28" s="127" t="s">
        <v>14</v>
      </c>
      <c r="E28" s="127" t="s">
        <v>21</v>
      </c>
      <c r="F28" s="151" t="s">
        <v>165</v>
      </c>
      <c r="G28" s="151" t="s">
        <v>22</v>
      </c>
      <c r="H28" s="126">
        <v>10</v>
      </c>
      <c r="I28" s="126">
        <v>10</v>
      </c>
    </row>
    <row r="29" spans="2:9" ht="18" customHeight="1">
      <c r="B29" s="196" t="s">
        <v>182</v>
      </c>
      <c r="C29" s="154" t="s">
        <v>87</v>
      </c>
      <c r="D29" s="154" t="s">
        <v>23</v>
      </c>
      <c r="E29" s="151"/>
      <c r="F29" s="151"/>
      <c r="G29" s="129"/>
      <c r="H29" s="129" t="str">
        <f aca="true" t="shared" si="2" ref="H29:I31">H30</f>
        <v>60,90</v>
      </c>
      <c r="I29" s="129">
        <f t="shared" si="2"/>
        <v>60.900000000000006</v>
      </c>
    </row>
    <row r="30" spans="2:9" ht="14.25" customHeight="1">
      <c r="B30" s="167" t="s">
        <v>172</v>
      </c>
      <c r="C30" s="154" t="s">
        <v>87</v>
      </c>
      <c r="D30" s="154" t="s">
        <v>23</v>
      </c>
      <c r="E30" s="194" t="s">
        <v>24</v>
      </c>
      <c r="F30" s="151"/>
      <c r="G30" s="129"/>
      <c r="H30" s="129" t="str">
        <f>H31</f>
        <v>60,90</v>
      </c>
      <c r="I30" s="129">
        <f>I31</f>
        <v>60.900000000000006</v>
      </c>
    </row>
    <row r="31" spans="2:9" ht="51" customHeight="1">
      <c r="B31" s="162" t="s">
        <v>209</v>
      </c>
      <c r="C31" s="127" t="s">
        <v>87</v>
      </c>
      <c r="D31" s="127" t="s">
        <v>23</v>
      </c>
      <c r="E31" s="151" t="s">
        <v>24</v>
      </c>
      <c r="F31" s="151" t="s">
        <v>178</v>
      </c>
      <c r="G31" s="151"/>
      <c r="H31" s="126" t="str">
        <f>H32</f>
        <v>60,90</v>
      </c>
      <c r="I31" s="126">
        <f t="shared" si="2"/>
        <v>60.900000000000006</v>
      </c>
    </row>
    <row r="32" spans="2:9" ht="50.25" customHeight="1">
      <c r="B32" s="162" t="s">
        <v>210</v>
      </c>
      <c r="C32" s="127" t="s">
        <v>87</v>
      </c>
      <c r="D32" s="127" t="s">
        <v>23</v>
      </c>
      <c r="E32" s="151" t="s">
        <v>24</v>
      </c>
      <c r="F32" s="151" t="s">
        <v>211</v>
      </c>
      <c r="G32" s="151"/>
      <c r="H32" s="126" t="str">
        <f>H33</f>
        <v>60,90</v>
      </c>
      <c r="I32" s="126">
        <f>I33</f>
        <v>60.900000000000006</v>
      </c>
    </row>
    <row r="33" spans="2:9" ht="75" customHeight="1">
      <c r="B33" s="162" t="s">
        <v>212</v>
      </c>
      <c r="C33" s="127" t="s">
        <v>87</v>
      </c>
      <c r="D33" s="127" t="s">
        <v>23</v>
      </c>
      <c r="E33" s="151" t="s">
        <v>24</v>
      </c>
      <c r="F33" s="151" t="s">
        <v>171</v>
      </c>
      <c r="G33" s="151" t="s">
        <v>84</v>
      </c>
      <c r="H33" s="151" t="s">
        <v>262</v>
      </c>
      <c r="I33" s="126">
        <f>I34+I35+I36</f>
        <v>60.900000000000006</v>
      </c>
    </row>
    <row r="34" spans="2:9" ht="49.5" customHeight="1">
      <c r="B34" s="162" t="s">
        <v>109</v>
      </c>
      <c r="C34" s="127" t="s">
        <v>87</v>
      </c>
      <c r="D34" s="127" t="s">
        <v>23</v>
      </c>
      <c r="E34" s="151" t="s">
        <v>24</v>
      </c>
      <c r="F34" s="151" t="s">
        <v>171</v>
      </c>
      <c r="G34" s="151" t="s">
        <v>17</v>
      </c>
      <c r="H34" s="151" t="s">
        <v>235</v>
      </c>
      <c r="I34" s="126">
        <v>44.45</v>
      </c>
    </row>
    <row r="35" spans="2:9" ht="66" customHeight="1">
      <c r="B35" s="216" t="s">
        <v>190</v>
      </c>
      <c r="C35" s="127" t="s">
        <v>87</v>
      </c>
      <c r="D35" s="127" t="s">
        <v>23</v>
      </c>
      <c r="E35" s="127" t="s">
        <v>24</v>
      </c>
      <c r="F35" s="127" t="s">
        <v>171</v>
      </c>
      <c r="G35" s="127" t="s">
        <v>191</v>
      </c>
      <c r="H35" s="127" t="s">
        <v>234</v>
      </c>
      <c r="I35" s="126">
        <v>13.45</v>
      </c>
    </row>
    <row r="36" spans="2:9" ht="39.75" customHeight="1">
      <c r="B36" s="162" t="s">
        <v>113</v>
      </c>
      <c r="C36" s="152" t="s">
        <v>87</v>
      </c>
      <c r="D36" s="127" t="s">
        <v>23</v>
      </c>
      <c r="E36" s="127" t="s">
        <v>24</v>
      </c>
      <c r="F36" s="127" t="s">
        <v>171</v>
      </c>
      <c r="G36" s="127" t="s">
        <v>19</v>
      </c>
      <c r="H36" s="127" t="s">
        <v>261</v>
      </c>
      <c r="I36" s="126">
        <v>3</v>
      </c>
    </row>
    <row r="37" spans="2:9" ht="20.25" customHeight="1">
      <c r="B37" s="167" t="s">
        <v>45</v>
      </c>
      <c r="C37" s="197" t="s">
        <v>87</v>
      </c>
      <c r="D37" s="127" t="s">
        <v>26</v>
      </c>
      <c r="E37" s="127"/>
      <c r="F37" s="127"/>
      <c r="G37" s="129"/>
      <c r="H37" s="129" t="str">
        <f>H38</f>
        <v>62,15</v>
      </c>
      <c r="I37" s="149">
        <f>I38</f>
        <v>62.15</v>
      </c>
    </row>
    <row r="38" spans="2:9" ht="46.5" customHeight="1">
      <c r="B38" s="161" t="s">
        <v>209</v>
      </c>
      <c r="C38" s="152" t="s">
        <v>87</v>
      </c>
      <c r="D38" s="127" t="s">
        <v>26</v>
      </c>
      <c r="E38" s="127" t="s">
        <v>24</v>
      </c>
      <c r="F38" s="127" t="s">
        <v>178</v>
      </c>
      <c r="G38" s="127"/>
      <c r="H38" s="151" t="s">
        <v>264</v>
      </c>
      <c r="I38" s="211">
        <f>I39</f>
        <v>62.15</v>
      </c>
    </row>
    <row r="39" spans="2:9" ht="50.25" customHeight="1">
      <c r="B39" s="162" t="s">
        <v>263</v>
      </c>
      <c r="C39" s="152" t="s">
        <v>87</v>
      </c>
      <c r="D39" s="127" t="s">
        <v>26</v>
      </c>
      <c r="E39" s="127" t="s">
        <v>24</v>
      </c>
      <c r="F39" s="127" t="s">
        <v>255</v>
      </c>
      <c r="G39" s="127"/>
      <c r="H39" s="127" t="s">
        <v>264</v>
      </c>
      <c r="I39" s="211">
        <f>I40</f>
        <v>62.15</v>
      </c>
    </row>
    <row r="40" spans="2:9" ht="79.5" customHeight="1">
      <c r="B40" s="162" t="s">
        <v>260</v>
      </c>
      <c r="C40" s="152" t="s">
        <v>87</v>
      </c>
      <c r="D40" s="127" t="s">
        <v>26</v>
      </c>
      <c r="E40" s="127" t="s">
        <v>24</v>
      </c>
      <c r="F40" s="127" t="s">
        <v>256</v>
      </c>
      <c r="G40" s="127" t="s">
        <v>84</v>
      </c>
      <c r="H40" s="127" t="s">
        <v>264</v>
      </c>
      <c r="I40" s="211">
        <f>I41</f>
        <v>62.15</v>
      </c>
    </row>
    <row r="41" spans="2:9" ht="29.25" customHeight="1">
      <c r="B41" s="165" t="s">
        <v>113</v>
      </c>
      <c r="C41" s="152" t="s">
        <v>87</v>
      </c>
      <c r="D41" s="127" t="s">
        <v>26</v>
      </c>
      <c r="E41" s="127" t="s">
        <v>24</v>
      </c>
      <c r="F41" s="127" t="s">
        <v>256</v>
      </c>
      <c r="G41" s="127" t="s">
        <v>19</v>
      </c>
      <c r="H41" s="127" t="s">
        <v>264</v>
      </c>
      <c r="I41" s="211">
        <v>62.15</v>
      </c>
    </row>
    <row r="42" spans="2:9" ht="20.25" customHeight="1">
      <c r="B42" s="167" t="s">
        <v>43</v>
      </c>
      <c r="C42" s="154" t="s">
        <v>87</v>
      </c>
      <c r="D42" s="154" t="s">
        <v>25</v>
      </c>
      <c r="E42" s="127"/>
      <c r="F42" s="127"/>
      <c r="G42" s="129"/>
      <c r="H42" s="129">
        <f aca="true" t="shared" si="3" ref="H42:I44">H43</f>
        <v>174.2</v>
      </c>
      <c r="I42" s="129">
        <f t="shared" si="3"/>
        <v>174.2</v>
      </c>
    </row>
    <row r="43" spans="2:9" ht="48" customHeight="1">
      <c r="B43" s="162" t="s">
        <v>209</v>
      </c>
      <c r="C43" s="127" t="s">
        <v>87</v>
      </c>
      <c r="D43" s="127" t="s">
        <v>25</v>
      </c>
      <c r="E43" s="127" t="s">
        <v>25</v>
      </c>
      <c r="F43" s="127" t="s">
        <v>178</v>
      </c>
      <c r="G43" s="153"/>
      <c r="H43" s="153">
        <f t="shared" si="3"/>
        <v>174.2</v>
      </c>
      <c r="I43" s="153">
        <f t="shared" si="3"/>
        <v>174.2</v>
      </c>
    </row>
    <row r="44" spans="2:9" ht="45" customHeight="1">
      <c r="B44" s="165" t="s">
        <v>221</v>
      </c>
      <c r="C44" s="152" t="s">
        <v>87</v>
      </c>
      <c r="D44" s="152" t="s">
        <v>25</v>
      </c>
      <c r="E44" s="127" t="s">
        <v>25</v>
      </c>
      <c r="F44" s="127" t="s">
        <v>174</v>
      </c>
      <c r="G44" s="126"/>
      <c r="H44" s="126">
        <f t="shared" si="3"/>
        <v>174.2</v>
      </c>
      <c r="I44" s="126">
        <f t="shared" si="3"/>
        <v>174.2</v>
      </c>
    </row>
    <row r="45" spans="2:9" ht="66" customHeight="1">
      <c r="B45" s="162" t="s">
        <v>230</v>
      </c>
      <c r="C45" s="152" t="s">
        <v>87</v>
      </c>
      <c r="D45" s="152" t="s">
        <v>25</v>
      </c>
      <c r="E45" s="127" t="s">
        <v>25</v>
      </c>
      <c r="F45" s="127" t="s">
        <v>175</v>
      </c>
      <c r="G45" s="127" t="s">
        <v>84</v>
      </c>
      <c r="H45" s="126">
        <f>H46+H47+H48</f>
        <v>174.2</v>
      </c>
      <c r="I45" s="126">
        <f>I46+I47+I48</f>
        <v>174.2</v>
      </c>
    </row>
    <row r="46" spans="2:9" ht="47.25" customHeight="1">
      <c r="B46" s="162" t="s">
        <v>109</v>
      </c>
      <c r="C46" s="127" t="s">
        <v>87</v>
      </c>
      <c r="D46" s="127" t="s">
        <v>25</v>
      </c>
      <c r="E46" s="127" t="s">
        <v>25</v>
      </c>
      <c r="F46" s="127" t="s">
        <v>175</v>
      </c>
      <c r="G46" s="127" t="s">
        <v>17</v>
      </c>
      <c r="H46" s="135">
        <v>126.1</v>
      </c>
      <c r="I46" s="135">
        <v>126.1</v>
      </c>
    </row>
    <row r="47" spans="2:9" ht="61.5" customHeight="1">
      <c r="B47" s="166" t="s">
        <v>190</v>
      </c>
      <c r="C47" s="127" t="s">
        <v>87</v>
      </c>
      <c r="D47" s="127" t="s">
        <v>25</v>
      </c>
      <c r="E47" s="127" t="s">
        <v>25</v>
      </c>
      <c r="F47" s="127" t="s">
        <v>175</v>
      </c>
      <c r="G47" s="127" t="s">
        <v>191</v>
      </c>
      <c r="H47" s="135">
        <v>38.1</v>
      </c>
      <c r="I47" s="135">
        <v>38.1</v>
      </c>
    </row>
    <row r="48" spans="2:9" ht="34.5" customHeight="1">
      <c r="B48" s="162" t="s">
        <v>113</v>
      </c>
      <c r="C48" s="127" t="s">
        <v>87</v>
      </c>
      <c r="D48" s="127" t="s">
        <v>25</v>
      </c>
      <c r="E48" s="127" t="s">
        <v>25</v>
      </c>
      <c r="F48" s="127" t="s">
        <v>175</v>
      </c>
      <c r="G48" s="127" t="s">
        <v>19</v>
      </c>
      <c r="H48" s="137">
        <v>10</v>
      </c>
      <c r="I48" s="137">
        <v>10</v>
      </c>
    </row>
    <row r="49" spans="2:9" ht="19.5" customHeight="1">
      <c r="B49" s="167" t="s">
        <v>217</v>
      </c>
      <c r="C49" s="154" t="s">
        <v>87</v>
      </c>
      <c r="D49" s="154" t="s">
        <v>27</v>
      </c>
      <c r="E49" s="154"/>
      <c r="F49" s="154"/>
      <c r="G49" s="155"/>
      <c r="H49" s="155">
        <f>H50</f>
        <v>174.56</v>
      </c>
      <c r="I49" s="155">
        <f>I50</f>
        <v>174.56</v>
      </c>
    </row>
    <row r="50" spans="2:9" ht="57.75" customHeight="1">
      <c r="B50" s="162" t="s">
        <v>209</v>
      </c>
      <c r="C50" s="127" t="s">
        <v>87</v>
      </c>
      <c r="D50" s="127" t="s">
        <v>27</v>
      </c>
      <c r="E50" s="127" t="s">
        <v>14</v>
      </c>
      <c r="F50" s="127" t="s">
        <v>178</v>
      </c>
      <c r="G50" s="153"/>
      <c r="H50" s="153">
        <f>H51</f>
        <v>174.56</v>
      </c>
      <c r="I50" s="153">
        <f>I51</f>
        <v>174.56</v>
      </c>
    </row>
    <row r="51" spans="2:9" ht="64.5" customHeight="1">
      <c r="B51" s="162" t="s">
        <v>218</v>
      </c>
      <c r="C51" s="127" t="s">
        <v>87</v>
      </c>
      <c r="D51" s="127" t="s">
        <v>27</v>
      </c>
      <c r="E51" s="127" t="s">
        <v>14</v>
      </c>
      <c r="F51" s="127" t="s">
        <v>176</v>
      </c>
      <c r="G51" s="127" t="s">
        <v>84</v>
      </c>
      <c r="H51" s="153">
        <f>H52+H53</f>
        <v>174.56</v>
      </c>
      <c r="I51" s="153">
        <f>I52+I53</f>
        <v>174.56</v>
      </c>
    </row>
    <row r="52" spans="2:9" ht="42" customHeight="1">
      <c r="B52" s="164" t="s">
        <v>113</v>
      </c>
      <c r="C52" s="127" t="s">
        <v>87</v>
      </c>
      <c r="D52" s="127" t="s">
        <v>27</v>
      </c>
      <c r="E52" s="127" t="s">
        <v>14</v>
      </c>
      <c r="F52" s="127" t="s">
        <v>176</v>
      </c>
      <c r="G52" s="127" t="s">
        <v>19</v>
      </c>
      <c r="H52" s="126">
        <v>164.56</v>
      </c>
      <c r="I52" s="126">
        <v>164.56</v>
      </c>
    </row>
    <row r="53" spans="2:9" ht="48" customHeight="1">
      <c r="B53" s="162" t="s">
        <v>219</v>
      </c>
      <c r="C53" s="127" t="s">
        <v>87</v>
      </c>
      <c r="D53" s="127" t="s">
        <v>27</v>
      </c>
      <c r="E53" s="127" t="s">
        <v>14</v>
      </c>
      <c r="F53" s="127" t="s">
        <v>176</v>
      </c>
      <c r="G53" s="127" t="s">
        <v>118</v>
      </c>
      <c r="H53" s="126">
        <v>10</v>
      </c>
      <c r="I53" s="126">
        <v>10</v>
      </c>
    </row>
    <row r="54" spans="2:9" ht="20.25" customHeight="1">
      <c r="B54" s="167" t="s">
        <v>68</v>
      </c>
      <c r="C54" s="154" t="s">
        <v>87</v>
      </c>
      <c r="D54" s="154" t="s">
        <v>21</v>
      </c>
      <c r="E54" s="151"/>
      <c r="F54" s="151"/>
      <c r="G54" s="129"/>
      <c r="H54" s="129">
        <f>H55+H61</f>
        <v>1841.02</v>
      </c>
      <c r="I54" s="129">
        <f>I55+I61</f>
        <v>1765.94</v>
      </c>
    </row>
    <row r="55" spans="2:9" ht="17.25" customHeight="1">
      <c r="B55" s="167" t="s">
        <v>70</v>
      </c>
      <c r="C55" s="127" t="s">
        <v>87</v>
      </c>
      <c r="D55" s="127" t="s">
        <v>21</v>
      </c>
      <c r="E55" s="127" t="s">
        <v>14</v>
      </c>
      <c r="F55" s="151"/>
      <c r="G55" s="129"/>
      <c r="H55" s="129">
        <f>H56</f>
        <v>291</v>
      </c>
      <c r="I55" s="129">
        <f>I56</f>
        <v>291</v>
      </c>
    </row>
    <row r="56" spans="2:9" ht="50.25" customHeight="1">
      <c r="B56" s="162" t="s">
        <v>209</v>
      </c>
      <c r="C56" s="127" t="s">
        <v>87</v>
      </c>
      <c r="D56" s="127" t="s">
        <v>21</v>
      </c>
      <c r="E56" s="127" t="s">
        <v>14</v>
      </c>
      <c r="F56" s="127" t="s">
        <v>178</v>
      </c>
      <c r="G56" s="126"/>
      <c r="H56" s="126">
        <f>H57</f>
        <v>291</v>
      </c>
      <c r="I56" s="126">
        <f>I57</f>
        <v>291</v>
      </c>
    </row>
    <row r="57" spans="2:9" ht="44.25" customHeight="1">
      <c r="B57" s="162" t="s">
        <v>221</v>
      </c>
      <c r="C57" s="127" t="s">
        <v>87</v>
      </c>
      <c r="D57" s="127" t="s">
        <v>21</v>
      </c>
      <c r="E57" s="127" t="s">
        <v>14</v>
      </c>
      <c r="F57" s="127" t="s">
        <v>169</v>
      </c>
      <c r="G57" s="127" t="s">
        <v>84</v>
      </c>
      <c r="H57" s="126">
        <f>H58+H59+H60</f>
        <v>291</v>
      </c>
      <c r="I57" s="126">
        <f>I58+I59+I60</f>
        <v>291</v>
      </c>
    </row>
    <row r="58" spans="2:9" ht="51" customHeight="1">
      <c r="B58" s="162" t="s">
        <v>109</v>
      </c>
      <c r="C58" s="127" t="s">
        <v>87</v>
      </c>
      <c r="D58" s="127" t="s">
        <v>21</v>
      </c>
      <c r="E58" s="127" t="s">
        <v>14</v>
      </c>
      <c r="F58" s="127" t="s">
        <v>169</v>
      </c>
      <c r="G58" s="127" t="s">
        <v>17</v>
      </c>
      <c r="H58" s="126">
        <v>179</v>
      </c>
      <c r="I58" s="126">
        <v>179</v>
      </c>
    </row>
    <row r="59" spans="2:9" ht="63.75" customHeight="1">
      <c r="B59" s="164" t="s">
        <v>190</v>
      </c>
      <c r="C59" s="127" t="s">
        <v>87</v>
      </c>
      <c r="D59" s="127" t="s">
        <v>21</v>
      </c>
      <c r="E59" s="127" t="s">
        <v>14</v>
      </c>
      <c r="F59" s="127" t="s">
        <v>169</v>
      </c>
      <c r="G59" s="127" t="s">
        <v>191</v>
      </c>
      <c r="H59" s="126">
        <v>54</v>
      </c>
      <c r="I59" s="126">
        <v>54</v>
      </c>
    </row>
    <row r="60" spans="2:9" ht="39" customHeight="1">
      <c r="B60" s="162" t="s">
        <v>113</v>
      </c>
      <c r="C60" s="127" t="s">
        <v>87</v>
      </c>
      <c r="D60" s="127" t="s">
        <v>21</v>
      </c>
      <c r="E60" s="127" t="s">
        <v>14</v>
      </c>
      <c r="F60" s="127" t="s">
        <v>169</v>
      </c>
      <c r="G60" s="127" t="s">
        <v>19</v>
      </c>
      <c r="H60" s="126">
        <v>58</v>
      </c>
      <c r="I60" s="126">
        <v>58</v>
      </c>
    </row>
    <row r="61" spans="2:9" ht="27.75" customHeight="1">
      <c r="B61" s="198" t="s">
        <v>72</v>
      </c>
      <c r="C61" s="154" t="s">
        <v>87</v>
      </c>
      <c r="D61" s="154" t="s">
        <v>21</v>
      </c>
      <c r="E61" s="154" t="s">
        <v>26</v>
      </c>
      <c r="F61" s="154"/>
      <c r="G61" s="129"/>
      <c r="H61" s="129">
        <f>H62</f>
        <v>1550.02</v>
      </c>
      <c r="I61" s="129">
        <f>I62</f>
        <v>1474.94</v>
      </c>
    </row>
    <row r="62" spans="2:9" ht="54.75" customHeight="1">
      <c r="B62" s="164" t="s">
        <v>123</v>
      </c>
      <c r="C62" s="127" t="s">
        <v>87</v>
      </c>
      <c r="D62" s="127" t="s">
        <v>21</v>
      </c>
      <c r="E62" s="127" t="s">
        <v>26</v>
      </c>
      <c r="F62" s="127" t="s">
        <v>178</v>
      </c>
      <c r="G62" s="126"/>
      <c r="H62" s="126">
        <f>H63</f>
        <v>1550.02</v>
      </c>
      <c r="I62" s="126">
        <f>I63</f>
        <v>1474.94</v>
      </c>
    </row>
    <row r="63" spans="2:9" ht="55.5" customHeight="1">
      <c r="B63" s="162" t="s">
        <v>221</v>
      </c>
      <c r="C63" s="127" t="s">
        <v>87</v>
      </c>
      <c r="D63" s="127" t="s">
        <v>21</v>
      </c>
      <c r="E63" s="127" t="s">
        <v>26</v>
      </c>
      <c r="F63" s="127" t="s">
        <v>174</v>
      </c>
      <c r="G63" s="126"/>
      <c r="H63" s="126">
        <f>H65+H66+H67</f>
        <v>1550.02</v>
      </c>
      <c r="I63" s="126">
        <f>I64</f>
        <v>1474.94</v>
      </c>
    </row>
    <row r="64" spans="2:9" ht="67.5" customHeight="1">
      <c r="B64" s="162" t="s">
        <v>229</v>
      </c>
      <c r="C64" s="127" t="s">
        <v>21</v>
      </c>
      <c r="D64" s="127" t="s">
        <v>21</v>
      </c>
      <c r="E64" s="127" t="s">
        <v>26</v>
      </c>
      <c r="F64" s="127" t="s">
        <v>169</v>
      </c>
      <c r="G64" s="126"/>
      <c r="H64" s="126">
        <f>H65+H66+H67</f>
        <v>1550.02</v>
      </c>
      <c r="I64" s="126">
        <f>I65+I66+I67</f>
        <v>1474.94</v>
      </c>
    </row>
    <row r="65" spans="2:9" ht="46.5" customHeight="1">
      <c r="B65" s="162" t="s">
        <v>109</v>
      </c>
      <c r="C65" s="127" t="s">
        <v>21</v>
      </c>
      <c r="D65" s="127" t="s">
        <v>21</v>
      </c>
      <c r="E65" s="127" t="s">
        <v>26</v>
      </c>
      <c r="F65" s="127" t="s">
        <v>169</v>
      </c>
      <c r="G65" s="178">
        <v>121</v>
      </c>
      <c r="H65" s="126">
        <v>1184.02</v>
      </c>
      <c r="I65" s="126">
        <v>1108.94</v>
      </c>
    </row>
    <row r="66" spans="2:9" ht="66" customHeight="1">
      <c r="B66" s="162" t="s">
        <v>190</v>
      </c>
      <c r="C66" s="127" t="s">
        <v>21</v>
      </c>
      <c r="D66" s="127" t="s">
        <v>21</v>
      </c>
      <c r="E66" s="127" t="s">
        <v>26</v>
      </c>
      <c r="F66" s="127" t="s">
        <v>169</v>
      </c>
      <c r="G66" s="178">
        <v>129</v>
      </c>
      <c r="H66" s="126">
        <v>366</v>
      </c>
      <c r="I66" s="126">
        <v>366</v>
      </c>
    </row>
    <row r="67" spans="2:9" ht="39" customHeight="1" hidden="1">
      <c r="B67" s="162" t="s">
        <v>113</v>
      </c>
      <c r="C67" s="127" t="s">
        <v>21</v>
      </c>
      <c r="D67" s="127" t="s">
        <v>21</v>
      </c>
      <c r="E67" s="127" t="s">
        <v>26</v>
      </c>
      <c r="F67" s="127" t="s">
        <v>169</v>
      </c>
      <c r="G67" s="178">
        <v>244</v>
      </c>
      <c r="H67" s="126"/>
      <c r="I67" s="126"/>
    </row>
    <row r="68" spans="2:9" ht="21" customHeight="1">
      <c r="B68" s="167" t="s">
        <v>170</v>
      </c>
      <c r="C68" s="154" t="s">
        <v>87</v>
      </c>
      <c r="D68" s="154" t="s">
        <v>120</v>
      </c>
      <c r="E68" s="154" t="s">
        <v>120</v>
      </c>
      <c r="F68" s="154" t="s">
        <v>16</v>
      </c>
      <c r="G68" s="157" t="s">
        <v>84</v>
      </c>
      <c r="H68" s="155">
        <f>H69</f>
        <v>95.98</v>
      </c>
      <c r="I68" s="155">
        <f>I69</f>
        <v>193.06</v>
      </c>
    </row>
    <row r="69" spans="2:9" ht="14.25" customHeight="1">
      <c r="B69" s="162" t="s">
        <v>170</v>
      </c>
      <c r="C69" s="127" t="s">
        <v>87</v>
      </c>
      <c r="D69" s="127" t="s">
        <v>120</v>
      </c>
      <c r="E69" s="127" t="s">
        <v>120</v>
      </c>
      <c r="F69" s="127" t="s">
        <v>121</v>
      </c>
      <c r="G69" s="156">
        <v>999</v>
      </c>
      <c r="H69" s="153">
        <v>95.98</v>
      </c>
      <c r="I69" s="153">
        <v>193.06</v>
      </c>
    </row>
    <row r="70" spans="2:9" ht="18.75" customHeight="1">
      <c r="B70" s="146" t="s">
        <v>40</v>
      </c>
      <c r="C70" s="146"/>
      <c r="D70" s="146"/>
      <c r="E70" s="146"/>
      <c r="F70" s="146"/>
      <c r="G70" s="149"/>
      <c r="H70" s="149">
        <f>H7+H29+H37+H42+H49+H54+H68</f>
        <v>3839.2500000000005</v>
      </c>
      <c r="I70" s="149">
        <f>I7+I29+I37+I42+I49+I54+I68</f>
        <v>3861.2500000000005</v>
      </c>
    </row>
    <row r="71" ht="51" customHeight="1"/>
    <row r="72" ht="34.5" customHeight="1"/>
    <row r="73" ht="29.25" customHeight="1"/>
    <row r="74" ht="36" customHeight="1"/>
    <row r="75" ht="67.5" customHeight="1"/>
    <row r="76" ht="42" customHeight="1"/>
    <row r="77" ht="62.25" customHeight="1"/>
    <row r="78" ht="70.5" customHeight="1"/>
    <row r="79" ht="84.75" customHeight="1"/>
    <row r="80" ht="60" customHeight="1"/>
    <row r="81" ht="84.75" customHeight="1"/>
    <row r="82" ht="43.5" customHeight="1"/>
    <row r="83" ht="86.25" customHeight="1"/>
    <row r="84" ht="64.5" customHeight="1"/>
    <row r="85" ht="66" customHeight="1"/>
    <row r="86" ht="51.75" customHeight="1"/>
    <row r="87" ht="33.75" customHeight="1"/>
    <row r="88" ht="28.5" customHeight="1"/>
    <row r="89" ht="24" customHeight="1"/>
  </sheetData>
  <sheetProtection/>
  <mergeCells count="3">
    <mergeCell ref="B1:F1"/>
    <mergeCell ref="G1:I1"/>
    <mergeCell ref="B2:I2"/>
  </mergeCells>
  <printOptions/>
  <pageMargins left="0.7" right="0.7" top="0.75" bottom="0.75" header="0.3" footer="0.3"/>
  <pageSetup fitToHeight="0" fitToWidth="1" horizontalDpi="600" verticalDpi="600" orientation="portrait" paperSize="9" scale="5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5"/>
  <sheetViews>
    <sheetView zoomScalePageLayoutView="0" workbookViewId="0" topLeftCell="A1">
      <selection activeCell="D11" sqref="D11"/>
    </sheetView>
  </sheetViews>
  <sheetFormatPr defaultColWidth="9.00390625" defaultRowHeight="12.75"/>
  <cols>
    <col min="1" max="1" width="9.125" style="22" customWidth="1"/>
    <col min="2" max="2" width="83.00390625" style="0" customWidth="1"/>
  </cols>
  <sheetData>
    <row r="1" spans="1:2" ht="12.75">
      <c r="A1" s="265" t="s">
        <v>76</v>
      </c>
      <c r="B1" s="265"/>
    </row>
    <row r="2" spans="1:2" ht="36.75" customHeight="1">
      <c r="A2" s="70">
        <v>1</v>
      </c>
      <c r="B2" s="71" t="s">
        <v>83</v>
      </c>
    </row>
    <row r="3" spans="1:2" ht="40.5" customHeight="1">
      <c r="A3" s="70">
        <f aca="true" t="shared" si="0" ref="A3:A8">1+A2</f>
        <v>2</v>
      </c>
      <c r="B3" s="71" t="s">
        <v>194</v>
      </c>
    </row>
    <row r="4" spans="1:2" ht="40.5" customHeight="1">
      <c r="A4" s="70">
        <f t="shared" si="0"/>
        <v>3</v>
      </c>
      <c r="B4" s="71" t="s">
        <v>161</v>
      </c>
    </row>
    <row r="5" spans="1:2" ht="38.25" customHeight="1">
      <c r="A5" s="70">
        <f t="shared" si="0"/>
        <v>4</v>
      </c>
      <c r="B5" s="72" t="s">
        <v>195</v>
      </c>
    </row>
    <row r="6" spans="1:2" ht="82.5" customHeight="1">
      <c r="A6" s="70">
        <f t="shared" si="0"/>
        <v>5</v>
      </c>
      <c r="B6" s="72" t="s">
        <v>196</v>
      </c>
    </row>
    <row r="7" spans="1:2" ht="86.25" customHeight="1">
      <c r="A7" s="70">
        <f t="shared" si="0"/>
        <v>6</v>
      </c>
      <c r="B7" s="72" t="s">
        <v>162</v>
      </c>
    </row>
    <row r="8" spans="1:2" ht="35.25" customHeight="1">
      <c r="A8" s="70">
        <f t="shared" si="0"/>
        <v>7</v>
      </c>
      <c r="B8" s="72" t="s">
        <v>193</v>
      </c>
    </row>
    <row r="9" spans="1:2" ht="33.75" customHeight="1">
      <c r="A9" s="73"/>
      <c r="B9" s="74"/>
    </row>
    <row r="10" spans="1:2" ht="39" customHeight="1">
      <c r="A10" s="73"/>
      <c r="B10" s="75"/>
    </row>
    <row r="11" spans="1:2" ht="96" customHeight="1">
      <c r="A11" s="73"/>
      <c r="B11" s="76"/>
    </row>
    <row r="12" spans="1:2" ht="109.5" customHeight="1">
      <c r="A12" s="73"/>
      <c r="B12" s="76"/>
    </row>
    <row r="13" spans="1:2" ht="27" customHeight="1">
      <c r="A13" s="77"/>
      <c r="B13" s="78"/>
    </row>
    <row r="14" spans="1:2" ht="27" customHeight="1">
      <c r="A14" s="77"/>
      <c r="B14" s="78"/>
    </row>
    <row r="15" spans="1:2" ht="27" customHeight="1">
      <c r="A15" s="77"/>
      <c r="B15" s="78"/>
    </row>
    <row r="16" spans="1:2" ht="27" customHeight="1">
      <c r="A16" s="77"/>
      <c r="B16" s="78"/>
    </row>
    <row r="17" spans="1:2" ht="27" customHeight="1">
      <c r="A17" s="77"/>
      <c r="B17" s="78"/>
    </row>
    <row r="18" spans="1:2" ht="27" customHeight="1">
      <c r="A18" s="77"/>
      <c r="B18" s="78"/>
    </row>
    <row r="19" spans="1:2" ht="27" customHeight="1">
      <c r="A19" s="77"/>
      <c r="B19" s="78"/>
    </row>
    <row r="20" spans="1:2" ht="27" customHeight="1">
      <c r="A20" s="77"/>
      <c r="B20" s="78"/>
    </row>
    <row r="21" spans="1:2" ht="27" customHeight="1">
      <c r="A21" s="77"/>
      <c r="B21" s="78"/>
    </row>
    <row r="22" spans="1:2" ht="27" customHeight="1">
      <c r="A22" s="77"/>
      <c r="B22" s="78"/>
    </row>
    <row r="23" spans="1:2" ht="27" customHeight="1">
      <c r="A23" s="77"/>
      <c r="B23" s="78"/>
    </row>
    <row r="24" spans="1:2" ht="27" customHeight="1">
      <c r="A24" s="77"/>
      <c r="B24" s="78"/>
    </row>
    <row r="25" spans="1:2" ht="27" customHeight="1">
      <c r="A25" s="77"/>
      <c r="B25" s="78"/>
    </row>
  </sheetData>
  <sheetProtection/>
  <mergeCells count="1">
    <mergeCell ref="A1:B1"/>
  </mergeCells>
  <printOptions/>
  <pageMargins left="0.7086614173228347" right="0.7086614173228347" top="0.33" bottom="0.27" header="0.31496062992125984" footer="0.31496062992125984"/>
  <pageSetup fitToHeight="0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C6"/>
  <sheetViews>
    <sheetView zoomScalePageLayoutView="0" workbookViewId="0" topLeftCell="A1">
      <selection activeCell="B9" sqref="B9"/>
    </sheetView>
  </sheetViews>
  <sheetFormatPr defaultColWidth="9.00390625" defaultRowHeight="12.75"/>
  <cols>
    <col min="1" max="1" width="7.375" style="5" customWidth="1"/>
    <col min="2" max="2" width="26.00390625" style="5" customWidth="1"/>
    <col min="3" max="3" width="64.00390625" style="5" customWidth="1"/>
    <col min="4" max="16384" width="9.125" style="5" customWidth="1"/>
  </cols>
  <sheetData>
    <row r="1" spans="1:3" ht="78.75">
      <c r="A1" s="49"/>
      <c r="B1" s="49"/>
      <c r="C1" s="36" t="s">
        <v>238</v>
      </c>
    </row>
    <row r="2" spans="1:3" ht="58.5" customHeight="1" thickBot="1">
      <c r="A2" s="238" t="s">
        <v>251</v>
      </c>
      <c r="B2" s="238"/>
      <c r="C2" s="238"/>
    </row>
    <row r="3" spans="1:3" ht="49.5" customHeight="1">
      <c r="A3" s="1" t="s">
        <v>28</v>
      </c>
      <c r="B3" s="2" t="s">
        <v>29</v>
      </c>
      <c r="C3" s="3" t="s">
        <v>30</v>
      </c>
    </row>
    <row r="4" spans="1:3" ht="31.5">
      <c r="A4" s="56">
        <v>801</v>
      </c>
      <c r="B4" s="57" t="s">
        <v>3</v>
      </c>
      <c r="C4" s="58" t="s">
        <v>5</v>
      </c>
    </row>
    <row r="5" spans="1:3" ht="31.5">
      <c r="A5" s="56">
        <v>801</v>
      </c>
      <c r="B5" s="57" t="s">
        <v>4</v>
      </c>
      <c r="C5" s="207" t="s">
        <v>6</v>
      </c>
    </row>
    <row r="6" spans="1:3" ht="32.25" thickBot="1">
      <c r="A6" s="59">
        <v>801</v>
      </c>
      <c r="B6" s="206" t="s">
        <v>239</v>
      </c>
      <c r="C6" s="208" t="s">
        <v>240</v>
      </c>
    </row>
  </sheetData>
  <sheetProtection/>
  <mergeCells count="1">
    <mergeCell ref="A2:C2"/>
  </mergeCells>
  <printOptions/>
  <pageMargins left="1.1811023622047245" right="0.3937007874015748" top="0.7480314960629921" bottom="0.7480314960629921" header="0.31496062992125984" footer="0.31496062992125984"/>
  <pageSetup fitToHeight="0" fitToWidth="1"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C6"/>
  <sheetViews>
    <sheetView zoomScalePageLayoutView="0" workbookViewId="0" topLeftCell="A1">
      <selection activeCell="B4" sqref="B4"/>
    </sheetView>
  </sheetViews>
  <sheetFormatPr defaultColWidth="9.00390625" defaultRowHeight="12.75"/>
  <cols>
    <col min="1" max="1" width="31.125" style="4" customWidth="1"/>
    <col min="2" max="2" width="52.125" style="4" customWidth="1"/>
    <col min="3" max="3" width="17.00390625" style="4" customWidth="1"/>
    <col min="4" max="16384" width="9.125" style="4" customWidth="1"/>
  </cols>
  <sheetData>
    <row r="1" spans="1:3" ht="64.5" customHeight="1">
      <c r="A1" s="49"/>
      <c r="B1" s="240" t="s">
        <v>241</v>
      </c>
      <c r="C1" s="241"/>
    </row>
    <row r="2" spans="1:3" ht="82.5" customHeight="1" thickBot="1">
      <c r="A2" s="239" t="s">
        <v>250</v>
      </c>
      <c r="B2" s="239"/>
      <c r="C2" s="239"/>
    </row>
    <row r="3" spans="1:3" ht="43.5" customHeight="1">
      <c r="A3" s="1" t="s">
        <v>7</v>
      </c>
      <c r="B3" s="38" t="s">
        <v>32</v>
      </c>
      <c r="C3" s="39" t="s">
        <v>8</v>
      </c>
    </row>
    <row r="4" spans="1:3" ht="31.5">
      <c r="A4" s="56" t="s">
        <v>9</v>
      </c>
      <c r="B4" s="105" t="s">
        <v>94</v>
      </c>
      <c r="C4" s="60">
        <v>100</v>
      </c>
    </row>
    <row r="5" spans="1:3" ht="31.5">
      <c r="A5" s="56" t="s">
        <v>10</v>
      </c>
      <c r="B5" s="105" t="s">
        <v>101</v>
      </c>
      <c r="C5" s="60">
        <v>100</v>
      </c>
    </row>
    <row r="6" spans="1:3" ht="16.5" thickBot="1">
      <c r="A6" s="59" t="s">
        <v>11</v>
      </c>
      <c r="B6" s="106" t="s">
        <v>12</v>
      </c>
      <c r="C6" s="60">
        <v>100</v>
      </c>
    </row>
  </sheetData>
  <sheetProtection/>
  <mergeCells count="2">
    <mergeCell ref="A2:C2"/>
    <mergeCell ref="B1:C1"/>
  </mergeCells>
  <printOptions horizontalCentered="1"/>
  <pageMargins left="1.1811023622047245" right="0.3937007874015748" top="0.7480314960629921" bottom="0.7480314960629921" header="0.31496062992125984" footer="0.31496062992125984"/>
  <pageSetup fitToHeight="0" fitToWidth="1" horizontalDpi="600" verticalDpi="6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49"/>
  <sheetViews>
    <sheetView view="pageBreakPreview" zoomScaleNormal="90" zoomScaleSheetLayoutView="100" zoomScalePageLayoutView="0" workbookViewId="0" topLeftCell="A31">
      <selection activeCell="D15" sqref="D15"/>
    </sheetView>
  </sheetViews>
  <sheetFormatPr defaultColWidth="9.00390625" defaultRowHeight="12.75"/>
  <cols>
    <col min="1" max="1" width="10.00390625" style="0" customWidth="1"/>
    <col min="2" max="2" width="24.875" style="10" customWidth="1"/>
    <col min="3" max="3" width="53.625" style="16" customWidth="1"/>
    <col min="4" max="4" width="33.625" style="10" customWidth="1"/>
    <col min="5" max="6" width="13.375" style="0" hidden="1" customWidth="1"/>
  </cols>
  <sheetData>
    <row r="1" spans="1:6" s="5" customFormat="1" ht="78.75" customHeight="1">
      <c r="A1" s="40"/>
      <c r="B1" s="41"/>
      <c r="C1" s="103"/>
      <c r="D1" s="246" t="s">
        <v>242</v>
      </c>
      <c r="E1" s="234"/>
      <c r="F1" s="234"/>
    </row>
    <row r="2" spans="1:6" s="25" customFormat="1" ht="37.5" customHeight="1">
      <c r="A2" s="244" t="s">
        <v>223</v>
      </c>
      <c r="B2" s="245"/>
      <c r="C2" s="245"/>
      <c r="D2" s="245"/>
      <c r="E2" s="234"/>
      <c r="F2" s="234"/>
    </row>
    <row r="3" spans="1:4" s="25" customFormat="1" ht="78.75">
      <c r="A3" s="39" t="s">
        <v>34</v>
      </c>
      <c r="B3" s="39" t="s">
        <v>35</v>
      </c>
      <c r="C3" s="39" t="s">
        <v>32</v>
      </c>
      <c r="D3" s="39" t="s">
        <v>199</v>
      </c>
    </row>
    <row r="4" spans="1:4" s="9" customFormat="1" ht="15.75">
      <c r="A4" s="20">
        <v>1</v>
      </c>
      <c r="B4" s="20">
        <v>2</v>
      </c>
      <c r="C4" s="20">
        <v>3</v>
      </c>
      <c r="D4" s="20">
        <v>4</v>
      </c>
    </row>
    <row r="5" spans="1:4" s="25" customFormat="1" ht="18.75">
      <c r="A5" s="179" t="s">
        <v>84</v>
      </c>
      <c r="B5" s="180">
        <v>85000000000000000</v>
      </c>
      <c r="C5" s="181" t="s">
        <v>143</v>
      </c>
      <c r="D5" s="182">
        <f>D6+D26</f>
        <v>3819.25</v>
      </c>
    </row>
    <row r="6" spans="1:4" s="25" customFormat="1" ht="18.75">
      <c r="A6" s="179" t="s">
        <v>84</v>
      </c>
      <c r="B6" s="180">
        <v>10000000000000000</v>
      </c>
      <c r="C6" s="181" t="s">
        <v>36</v>
      </c>
      <c r="D6" s="182">
        <f>D7+D12+D15</f>
        <v>745.25</v>
      </c>
    </row>
    <row r="7" spans="1:4" s="25" customFormat="1" ht="18.75">
      <c r="A7" s="179" t="s">
        <v>84</v>
      </c>
      <c r="B7" s="180">
        <v>10100000000000000</v>
      </c>
      <c r="C7" s="181" t="s">
        <v>144</v>
      </c>
      <c r="D7" s="182">
        <f>D8</f>
        <v>105.25</v>
      </c>
    </row>
    <row r="8" spans="1:4" s="25" customFormat="1" ht="18.75">
      <c r="A8" s="50" t="s">
        <v>84</v>
      </c>
      <c r="B8" s="54">
        <v>10102000010000100</v>
      </c>
      <c r="C8" s="52" t="s">
        <v>37</v>
      </c>
      <c r="D8" s="51">
        <f>SUM(D9:D11)</f>
        <v>105.25</v>
      </c>
    </row>
    <row r="9" spans="1:4" s="25" customFormat="1" ht="119.25" customHeight="1">
      <c r="A9" s="50" t="s">
        <v>85</v>
      </c>
      <c r="B9" s="55">
        <v>10102010010000100</v>
      </c>
      <c r="C9" s="53" t="s">
        <v>145</v>
      </c>
      <c r="D9" s="51">
        <v>105</v>
      </c>
    </row>
    <row r="10" spans="1:4" s="25" customFormat="1" ht="148.5" customHeight="1" hidden="1">
      <c r="A10" s="50" t="s">
        <v>85</v>
      </c>
      <c r="B10" s="55">
        <v>10102020010000100</v>
      </c>
      <c r="C10" s="53" t="s">
        <v>146</v>
      </c>
      <c r="D10" s="51"/>
    </row>
    <row r="11" spans="1:4" s="25" customFormat="1" ht="70.5" customHeight="1">
      <c r="A11" s="50" t="s">
        <v>85</v>
      </c>
      <c r="B11" s="55">
        <v>10102030010000100</v>
      </c>
      <c r="C11" s="53" t="s">
        <v>147</v>
      </c>
      <c r="D11" s="51">
        <v>0.25</v>
      </c>
    </row>
    <row r="12" spans="1:4" s="25" customFormat="1" ht="31.5" customHeight="1">
      <c r="A12" s="183" t="s">
        <v>84</v>
      </c>
      <c r="B12" s="180">
        <v>10500000000000000</v>
      </c>
      <c r="C12" s="181" t="s">
        <v>148</v>
      </c>
      <c r="D12" s="182">
        <f>D13</f>
        <v>290</v>
      </c>
    </row>
    <row r="13" spans="1:4" s="25" customFormat="1" ht="20.25" customHeight="1">
      <c r="A13" s="50" t="s">
        <v>84</v>
      </c>
      <c r="B13" s="54">
        <v>10503000010000100</v>
      </c>
      <c r="C13" s="52" t="s">
        <v>38</v>
      </c>
      <c r="D13" s="51">
        <f>D14</f>
        <v>290</v>
      </c>
    </row>
    <row r="14" spans="1:4" s="25" customFormat="1" ht="24.75" customHeight="1">
      <c r="A14" s="50" t="s">
        <v>85</v>
      </c>
      <c r="B14" s="55">
        <v>10503010010000100</v>
      </c>
      <c r="C14" s="53" t="s">
        <v>38</v>
      </c>
      <c r="D14" s="51">
        <v>290</v>
      </c>
    </row>
    <row r="15" spans="1:4" s="27" customFormat="1" ht="33" customHeight="1">
      <c r="A15" s="183" t="s">
        <v>84</v>
      </c>
      <c r="B15" s="180">
        <v>10600000000000000</v>
      </c>
      <c r="C15" s="181" t="s">
        <v>135</v>
      </c>
      <c r="D15" s="182">
        <f>D16+D18</f>
        <v>350</v>
      </c>
    </row>
    <row r="16" spans="1:4" s="25" customFormat="1" ht="24.75" customHeight="1">
      <c r="A16" s="50" t="s">
        <v>84</v>
      </c>
      <c r="B16" s="54">
        <v>10601000000000100</v>
      </c>
      <c r="C16" s="52" t="s">
        <v>136</v>
      </c>
      <c r="D16" s="61">
        <f>D17</f>
        <v>90</v>
      </c>
    </row>
    <row r="17" spans="1:4" s="25" customFormat="1" ht="66" customHeight="1">
      <c r="A17" s="50" t="s">
        <v>85</v>
      </c>
      <c r="B17" s="55">
        <v>10601030100000100</v>
      </c>
      <c r="C17" s="53" t="s">
        <v>137</v>
      </c>
      <c r="D17" s="51">
        <v>90</v>
      </c>
    </row>
    <row r="18" spans="1:4" s="25" customFormat="1" ht="22.5" customHeight="1">
      <c r="A18" s="183" t="s">
        <v>84</v>
      </c>
      <c r="B18" s="180">
        <v>10606000000000100</v>
      </c>
      <c r="C18" s="185" t="s">
        <v>138</v>
      </c>
      <c r="D18" s="182">
        <f>D19+D21</f>
        <v>260</v>
      </c>
    </row>
    <row r="19" spans="1:4" s="25" customFormat="1" ht="18.75">
      <c r="A19" s="183" t="s">
        <v>84</v>
      </c>
      <c r="B19" s="180">
        <v>10606030000000100</v>
      </c>
      <c r="C19" s="181" t="s">
        <v>139</v>
      </c>
      <c r="D19" s="184">
        <f>D20</f>
        <v>210</v>
      </c>
    </row>
    <row r="20" spans="1:4" s="27" customFormat="1" ht="47.25">
      <c r="A20" s="50" t="s">
        <v>85</v>
      </c>
      <c r="B20" s="55">
        <v>10606033100000100</v>
      </c>
      <c r="C20" s="53" t="s">
        <v>140</v>
      </c>
      <c r="D20" s="61">
        <v>210</v>
      </c>
    </row>
    <row r="21" spans="1:4" s="27" customFormat="1" ht="18.75">
      <c r="A21" s="183" t="s">
        <v>84</v>
      </c>
      <c r="B21" s="180">
        <v>10606040000000100</v>
      </c>
      <c r="C21" s="181" t="s">
        <v>141</v>
      </c>
      <c r="D21" s="184">
        <f>D22</f>
        <v>50</v>
      </c>
    </row>
    <row r="22" spans="1:4" s="27" customFormat="1" ht="47.25">
      <c r="A22" s="50" t="s">
        <v>85</v>
      </c>
      <c r="B22" s="55">
        <v>10606043100000100</v>
      </c>
      <c r="C22" s="53" t="s">
        <v>142</v>
      </c>
      <c r="D22" s="51">
        <v>50</v>
      </c>
    </row>
    <row r="23" spans="1:4" s="27" customFormat="1" ht="18.75" hidden="1">
      <c r="A23" s="50" t="s">
        <v>84</v>
      </c>
      <c r="B23" s="54">
        <v>10800000000000000</v>
      </c>
      <c r="C23" s="52" t="s">
        <v>149</v>
      </c>
      <c r="D23" s="61">
        <f>D24</f>
        <v>0</v>
      </c>
    </row>
    <row r="24" spans="1:4" s="25" customFormat="1" ht="63" hidden="1">
      <c r="A24" s="50" t="s">
        <v>84</v>
      </c>
      <c r="B24" s="54">
        <v>10804000010000100</v>
      </c>
      <c r="C24" s="52" t="s">
        <v>150</v>
      </c>
      <c r="D24" s="61">
        <f>D25</f>
        <v>0</v>
      </c>
    </row>
    <row r="25" spans="1:4" s="27" customFormat="1" ht="99.75" customHeight="1" hidden="1">
      <c r="A25" s="50" t="s">
        <v>87</v>
      </c>
      <c r="B25" s="55">
        <v>10804020010000100</v>
      </c>
      <c r="C25" s="53" t="s">
        <v>151</v>
      </c>
      <c r="D25" s="51">
        <v>0</v>
      </c>
    </row>
    <row r="26" spans="1:4" s="25" customFormat="1" ht="44.25" customHeight="1">
      <c r="A26" s="183" t="s">
        <v>84</v>
      </c>
      <c r="B26" s="180" t="s">
        <v>265</v>
      </c>
      <c r="C26" s="181" t="s">
        <v>13</v>
      </c>
      <c r="D26" s="182">
        <f>D27</f>
        <v>3074</v>
      </c>
    </row>
    <row r="27" spans="1:4" s="25" customFormat="1" ht="48" customHeight="1">
      <c r="A27" s="183" t="s">
        <v>84</v>
      </c>
      <c r="B27" s="180" t="s">
        <v>266</v>
      </c>
      <c r="C27" s="181" t="s">
        <v>152</v>
      </c>
      <c r="D27" s="184">
        <f>D28+D32</f>
        <v>3074</v>
      </c>
    </row>
    <row r="28" spans="1:4" s="25" customFormat="1" ht="59.25" customHeight="1">
      <c r="A28" s="183" t="s">
        <v>84</v>
      </c>
      <c r="B28" s="180" t="s">
        <v>267</v>
      </c>
      <c r="C28" s="181" t="s">
        <v>269</v>
      </c>
      <c r="D28" s="184">
        <f>D29</f>
        <v>3013.1</v>
      </c>
    </row>
    <row r="29" spans="1:4" s="27" customFormat="1" ht="31.5">
      <c r="A29" s="50" t="s">
        <v>84</v>
      </c>
      <c r="B29" s="54" t="s">
        <v>268</v>
      </c>
      <c r="C29" s="52" t="s">
        <v>153</v>
      </c>
      <c r="D29" s="51">
        <f>D30</f>
        <v>3013.1</v>
      </c>
    </row>
    <row r="30" spans="1:4" s="27" customFormat="1" ht="47.25">
      <c r="A30" s="50" t="s">
        <v>84</v>
      </c>
      <c r="B30" s="54" t="s">
        <v>270</v>
      </c>
      <c r="C30" s="52" t="s">
        <v>271</v>
      </c>
      <c r="D30" s="51">
        <f>D31</f>
        <v>3013.1</v>
      </c>
    </row>
    <row r="31" spans="1:4" s="27" customFormat="1" ht="99" customHeight="1">
      <c r="A31" s="50" t="s">
        <v>87</v>
      </c>
      <c r="B31" s="55" t="s">
        <v>272</v>
      </c>
      <c r="C31" s="53" t="s">
        <v>198</v>
      </c>
      <c r="D31" s="51">
        <v>3013.1</v>
      </c>
    </row>
    <row r="32" spans="1:5" s="27" customFormat="1" ht="56.25" customHeight="1">
      <c r="A32" s="183" t="s">
        <v>84</v>
      </c>
      <c r="B32" s="186" t="s">
        <v>273</v>
      </c>
      <c r="C32" s="185" t="s">
        <v>154</v>
      </c>
      <c r="D32" s="182">
        <f>D33</f>
        <v>60.9</v>
      </c>
      <c r="E32" s="182">
        <f>E33</f>
        <v>0</v>
      </c>
    </row>
    <row r="33" spans="1:4" s="27" customFormat="1" ht="69.75" customHeight="1">
      <c r="A33" s="50" t="s">
        <v>84</v>
      </c>
      <c r="B33" s="54" t="s">
        <v>274</v>
      </c>
      <c r="C33" s="52" t="s">
        <v>275</v>
      </c>
      <c r="D33" s="61">
        <f>D34</f>
        <v>60.9</v>
      </c>
    </row>
    <row r="34" spans="1:4" s="27" customFormat="1" ht="62.25" customHeight="1">
      <c r="A34" s="50" t="s">
        <v>84</v>
      </c>
      <c r="B34" s="54" t="s">
        <v>276</v>
      </c>
      <c r="C34" s="52" t="s">
        <v>155</v>
      </c>
      <c r="D34" s="61">
        <v>60.9</v>
      </c>
    </row>
    <row r="35" spans="1:4" s="25" customFormat="1" ht="18.75" hidden="1">
      <c r="A35" s="50"/>
      <c r="B35" s="55"/>
      <c r="C35" s="53"/>
      <c r="D35" s="51"/>
    </row>
    <row r="36" spans="1:4" s="21" customFormat="1" ht="39.75" customHeight="1" hidden="1">
      <c r="A36" s="50" t="s">
        <v>84</v>
      </c>
      <c r="B36" s="54">
        <v>20204014000000100</v>
      </c>
      <c r="C36" s="52" t="s">
        <v>156</v>
      </c>
      <c r="D36" s="61">
        <f>D37</f>
        <v>0</v>
      </c>
    </row>
    <row r="37" spans="1:4" s="21" customFormat="1" ht="33" customHeight="1" hidden="1">
      <c r="A37" s="50" t="s">
        <v>87</v>
      </c>
      <c r="B37" s="55">
        <v>20204014100000100</v>
      </c>
      <c r="C37" s="53" t="s">
        <v>157</v>
      </c>
      <c r="D37" s="51"/>
    </row>
    <row r="38" spans="1:4" s="21" customFormat="1" ht="63" hidden="1">
      <c r="A38" s="50" t="s">
        <v>84</v>
      </c>
      <c r="B38" s="54">
        <v>21900000000000000</v>
      </c>
      <c r="C38" s="52" t="s">
        <v>158</v>
      </c>
      <c r="D38" s="51">
        <f>D39</f>
        <v>0</v>
      </c>
    </row>
    <row r="39" spans="1:4" ht="12.75" customHeight="1" hidden="1">
      <c r="A39" s="50" t="s">
        <v>87</v>
      </c>
      <c r="B39" s="55">
        <v>21905000100000100</v>
      </c>
      <c r="C39" s="53" t="s">
        <v>159</v>
      </c>
      <c r="D39" s="51"/>
    </row>
    <row r="40" spans="1:4" ht="12.75" customHeight="1" hidden="1">
      <c r="A40" s="40" t="s">
        <v>39</v>
      </c>
      <c r="B40" s="41"/>
      <c r="C40" s="42"/>
      <c r="D40" s="41"/>
    </row>
    <row r="41" spans="1:4" ht="12.75" customHeight="1" hidden="1">
      <c r="A41" s="243"/>
      <c r="B41" s="243"/>
      <c r="C41" s="243"/>
      <c r="D41" s="243"/>
    </row>
    <row r="42" spans="1:4" ht="15" hidden="1">
      <c r="A42" s="242"/>
      <c r="B42" s="242"/>
      <c r="C42" s="242"/>
      <c r="D42" s="43"/>
    </row>
    <row r="43" spans="1:4" ht="26.25" customHeight="1" hidden="1">
      <c r="A43" s="29"/>
      <c r="B43" s="30"/>
      <c r="C43" s="30"/>
      <c r="D43" s="28"/>
    </row>
    <row r="44" spans="1:4" ht="12.75">
      <c r="A44" s="12"/>
      <c r="B44" s="14"/>
      <c r="C44" s="13"/>
      <c r="D44" s="11"/>
    </row>
    <row r="45" spans="1:4" ht="12.75">
      <c r="A45" s="12"/>
      <c r="B45" s="13"/>
      <c r="C45" s="13"/>
      <c r="D45" s="11"/>
    </row>
    <row r="46" spans="1:4" ht="12.75">
      <c r="A46" s="12"/>
      <c r="B46" s="14"/>
      <c r="C46" s="13"/>
      <c r="D46" s="11"/>
    </row>
    <row r="47" spans="1:4" ht="12.75">
      <c r="A47" s="12"/>
      <c r="B47" s="13"/>
      <c r="C47" s="13"/>
      <c r="D47" s="11"/>
    </row>
    <row r="48" spans="1:4" ht="12.75">
      <c r="A48" s="12"/>
      <c r="B48" s="15"/>
      <c r="C48" s="15"/>
      <c r="D48" s="15"/>
    </row>
    <row r="49" ht="12.75">
      <c r="A49" s="12"/>
    </row>
  </sheetData>
  <sheetProtection/>
  <mergeCells count="4">
    <mergeCell ref="A42:C42"/>
    <mergeCell ref="A41:D41"/>
    <mergeCell ref="A2:F2"/>
    <mergeCell ref="D1:F1"/>
  </mergeCells>
  <printOptions horizontalCentered="1"/>
  <pageMargins left="1.1811023622047245" right="0.3937007874015748" top="0.7480314960629921" bottom="0.7480314960629921" header="0.31496062992125984" footer="0.31496062992125984"/>
  <pageSetup fitToHeight="1" fitToWidth="1" horizontalDpi="600" verticalDpi="600" orientation="portrait" pageOrder="overThenDown" paperSize="9" scale="56" r:id="rId1"/>
  <rowBreaks count="2" manualBreakCount="2">
    <brk id="22" max="5" man="1"/>
    <brk id="37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30"/>
  <sheetViews>
    <sheetView tabSelected="1" zoomScale="80" zoomScaleNormal="80" zoomScalePageLayoutView="0" workbookViewId="0" topLeftCell="A1">
      <selection activeCell="E5" sqref="E5"/>
    </sheetView>
  </sheetViews>
  <sheetFormatPr defaultColWidth="9.00390625" defaultRowHeight="12.75"/>
  <cols>
    <col min="2" max="2" width="8.25390625" style="0" customWidth="1"/>
    <col min="3" max="3" width="22.875" style="0" customWidth="1"/>
    <col min="4" max="4" width="62.25390625" style="0" customWidth="1"/>
    <col min="5" max="5" width="18.00390625" style="0" customWidth="1"/>
    <col min="6" max="6" width="20.625" style="0" customWidth="1"/>
  </cols>
  <sheetData>
    <row r="1" spans="2:7" ht="72.75" customHeight="1">
      <c r="B1" s="40"/>
      <c r="C1" s="41"/>
      <c r="D1" s="103"/>
      <c r="E1" s="246" t="s">
        <v>243</v>
      </c>
      <c r="F1" s="234"/>
      <c r="G1" s="172"/>
    </row>
    <row r="2" spans="2:7" ht="32.25" customHeight="1">
      <c r="B2" s="244" t="s">
        <v>225</v>
      </c>
      <c r="C2" s="247"/>
      <c r="D2" s="247"/>
      <c r="E2" s="247"/>
      <c r="F2" s="247"/>
      <c r="G2" s="175"/>
    </row>
    <row r="3" spans="2:6" ht="78.75">
      <c r="B3" s="39" t="s">
        <v>34</v>
      </c>
      <c r="C3" s="39" t="s">
        <v>35</v>
      </c>
      <c r="D3" s="39" t="s">
        <v>32</v>
      </c>
      <c r="E3" s="39" t="s">
        <v>200</v>
      </c>
      <c r="F3" s="39" t="s">
        <v>201</v>
      </c>
    </row>
    <row r="4" spans="2:6" ht="15.75">
      <c r="B4" s="20">
        <v>1</v>
      </c>
      <c r="C4" s="20">
        <v>2</v>
      </c>
      <c r="D4" s="20">
        <v>3</v>
      </c>
      <c r="E4" s="20">
        <v>4</v>
      </c>
      <c r="F4" s="20">
        <v>4</v>
      </c>
    </row>
    <row r="5" spans="2:6" ht="40.5" customHeight="1">
      <c r="B5" s="179" t="s">
        <v>84</v>
      </c>
      <c r="C5" s="180">
        <v>85000000000000000</v>
      </c>
      <c r="D5" s="181" t="s">
        <v>143</v>
      </c>
      <c r="E5" s="182">
        <f>E6+E22</f>
        <v>3839.25</v>
      </c>
      <c r="F5" s="182">
        <f>F6+F22</f>
        <v>3861.25</v>
      </c>
    </row>
    <row r="6" spans="2:6" ht="33" customHeight="1">
      <c r="B6" s="179" t="s">
        <v>84</v>
      </c>
      <c r="C6" s="180">
        <v>10000000000000000</v>
      </c>
      <c r="D6" s="181" t="s">
        <v>36</v>
      </c>
      <c r="E6" s="182">
        <f>E7+E11+E14</f>
        <v>765.25</v>
      </c>
      <c r="F6" s="182">
        <f>F7+F11+F14</f>
        <v>787.25</v>
      </c>
    </row>
    <row r="7" spans="2:6" ht="31.5" customHeight="1">
      <c r="B7" s="179" t="s">
        <v>84</v>
      </c>
      <c r="C7" s="180">
        <v>10100000000000000</v>
      </c>
      <c r="D7" s="181" t="s">
        <v>144</v>
      </c>
      <c r="E7" s="182">
        <f>E8</f>
        <v>110.25</v>
      </c>
      <c r="F7" s="182">
        <f>F8</f>
        <v>115.25</v>
      </c>
    </row>
    <row r="8" spans="2:6" ht="28.5" customHeight="1">
      <c r="B8" s="50" t="s">
        <v>84</v>
      </c>
      <c r="C8" s="54">
        <v>10102000010000100</v>
      </c>
      <c r="D8" s="52" t="s">
        <v>37</v>
      </c>
      <c r="E8" s="51">
        <f>SUM(E9:E10)</f>
        <v>110.25</v>
      </c>
      <c r="F8" s="51">
        <f>SUM(F9:F10)</f>
        <v>115.25</v>
      </c>
    </row>
    <row r="9" spans="2:6" ht="77.25" customHeight="1">
      <c r="B9" s="50" t="s">
        <v>85</v>
      </c>
      <c r="C9" s="55">
        <v>10102010010000100</v>
      </c>
      <c r="D9" s="53" t="s">
        <v>145</v>
      </c>
      <c r="E9" s="51">
        <v>110</v>
      </c>
      <c r="F9" s="51">
        <v>115</v>
      </c>
    </row>
    <row r="10" spans="2:6" ht="59.25" customHeight="1">
      <c r="B10" s="50" t="s">
        <v>85</v>
      </c>
      <c r="C10" s="55">
        <v>10102030010000100</v>
      </c>
      <c r="D10" s="53" t="s">
        <v>147</v>
      </c>
      <c r="E10" s="51">
        <v>0.25</v>
      </c>
      <c r="F10" s="51">
        <v>0.25</v>
      </c>
    </row>
    <row r="11" spans="2:6" ht="32.25" customHeight="1">
      <c r="B11" s="183" t="s">
        <v>84</v>
      </c>
      <c r="C11" s="180">
        <v>10500000000000000</v>
      </c>
      <c r="D11" s="181" t="s">
        <v>148</v>
      </c>
      <c r="E11" s="182">
        <f>E12</f>
        <v>310</v>
      </c>
      <c r="F11" s="182">
        <f>F12</f>
        <v>320</v>
      </c>
    </row>
    <row r="12" spans="2:6" ht="38.25" customHeight="1">
      <c r="B12" s="50" t="s">
        <v>84</v>
      </c>
      <c r="C12" s="54">
        <v>10503000010000100</v>
      </c>
      <c r="D12" s="52" t="s">
        <v>38</v>
      </c>
      <c r="E12" s="51">
        <f>E13</f>
        <v>310</v>
      </c>
      <c r="F12" s="51">
        <f>F13</f>
        <v>320</v>
      </c>
    </row>
    <row r="13" spans="2:6" ht="36.75" customHeight="1">
      <c r="B13" s="50" t="s">
        <v>85</v>
      </c>
      <c r="C13" s="55">
        <v>10503010010000100</v>
      </c>
      <c r="D13" s="53" t="s">
        <v>38</v>
      </c>
      <c r="E13" s="51">
        <v>310</v>
      </c>
      <c r="F13" s="51">
        <v>320</v>
      </c>
    </row>
    <row r="14" spans="2:6" ht="39" customHeight="1">
      <c r="B14" s="183" t="s">
        <v>84</v>
      </c>
      <c r="C14" s="180">
        <v>10600000000000000</v>
      </c>
      <c r="D14" s="181" t="s">
        <v>135</v>
      </c>
      <c r="E14" s="182">
        <f>E15+E17</f>
        <v>345</v>
      </c>
      <c r="F14" s="182">
        <f>F15+F17</f>
        <v>352</v>
      </c>
    </row>
    <row r="15" spans="2:6" ht="44.25" customHeight="1">
      <c r="B15" s="183" t="s">
        <v>84</v>
      </c>
      <c r="C15" s="180">
        <v>10601000000000100</v>
      </c>
      <c r="D15" s="181" t="s">
        <v>136</v>
      </c>
      <c r="E15" s="184">
        <f>E16</f>
        <v>100</v>
      </c>
      <c r="F15" s="184">
        <f>F16</f>
        <v>110</v>
      </c>
    </row>
    <row r="16" spans="2:6" ht="50.25" customHeight="1">
      <c r="B16" s="50" t="s">
        <v>85</v>
      </c>
      <c r="C16" s="55">
        <v>10601030100000100</v>
      </c>
      <c r="D16" s="53" t="s">
        <v>137</v>
      </c>
      <c r="E16" s="51">
        <v>100</v>
      </c>
      <c r="F16" s="51">
        <v>110</v>
      </c>
    </row>
    <row r="17" spans="2:6" ht="41.25" customHeight="1">
      <c r="B17" s="183" t="s">
        <v>84</v>
      </c>
      <c r="C17" s="180">
        <v>10606000000000100</v>
      </c>
      <c r="D17" s="185" t="s">
        <v>138</v>
      </c>
      <c r="E17" s="182">
        <f>E18+E20</f>
        <v>245</v>
      </c>
      <c r="F17" s="182">
        <f>F18+F20</f>
        <v>242</v>
      </c>
    </row>
    <row r="18" spans="2:6" ht="35.25" customHeight="1">
      <c r="B18" s="183" t="s">
        <v>84</v>
      </c>
      <c r="C18" s="180">
        <v>10606030000000100</v>
      </c>
      <c r="D18" s="181" t="s">
        <v>139</v>
      </c>
      <c r="E18" s="184">
        <f>E19</f>
        <v>185</v>
      </c>
      <c r="F18" s="184">
        <f>F19</f>
        <v>172</v>
      </c>
    </row>
    <row r="19" spans="2:6" ht="52.5" customHeight="1">
      <c r="B19" s="50" t="s">
        <v>85</v>
      </c>
      <c r="C19" s="55">
        <v>10606033100000100</v>
      </c>
      <c r="D19" s="53" t="s">
        <v>140</v>
      </c>
      <c r="E19" s="61">
        <v>185</v>
      </c>
      <c r="F19" s="61">
        <v>172</v>
      </c>
    </row>
    <row r="20" spans="2:6" ht="39.75" customHeight="1">
      <c r="B20" s="183" t="s">
        <v>84</v>
      </c>
      <c r="C20" s="180">
        <v>10606040000000100</v>
      </c>
      <c r="D20" s="181" t="s">
        <v>141</v>
      </c>
      <c r="E20" s="184">
        <f>E21</f>
        <v>60</v>
      </c>
      <c r="F20" s="184">
        <f>F21</f>
        <v>70</v>
      </c>
    </row>
    <row r="21" spans="2:6" ht="42.75" customHeight="1">
      <c r="B21" s="50" t="s">
        <v>85</v>
      </c>
      <c r="C21" s="55">
        <v>10606043100000100</v>
      </c>
      <c r="D21" s="53" t="s">
        <v>142</v>
      </c>
      <c r="E21" s="51">
        <v>60</v>
      </c>
      <c r="F21" s="51">
        <v>70</v>
      </c>
    </row>
    <row r="22" spans="2:6" ht="42.75" customHeight="1">
      <c r="B22" s="183" t="s">
        <v>84</v>
      </c>
      <c r="C22" s="180" t="s">
        <v>265</v>
      </c>
      <c r="D22" s="181" t="s">
        <v>13</v>
      </c>
      <c r="E22" s="182">
        <f>E23</f>
        <v>3074</v>
      </c>
      <c r="F22" s="182">
        <f>F23</f>
        <v>3074</v>
      </c>
    </row>
    <row r="23" spans="2:6" ht="57" customHeight="1">
      <c r="B23" s="183" t="s">
        <v>84</v>
      </c>
      <c r="C23" s="180" t="s">
        <v>266</v>
      </c>
      <c r="D23" s="181" t="s">
        <v>152</v>
      </c>
      <c r="E23" s="184">
        <f>E24+E28</f>
        <v>3074</v>
      </c>
      <c r="F23" s="184">
        <f>F24+F28</f>
        <v>3074</v>
      </c>
    </row>
    <row r="24" spans="2:6" ht="49.5" customHeight="1">
      <c r="B24" s="183" t="s">
        <v>84</v>
      </c>
      <c r="C24" s="180" t="s">
        <v>267</v>
      </c>
      <c r="D24" s="181" t="s">
        <v>269</v>
      </c>
      <c r="E24" s="184">
        <f>E25</f>
        <v>3013.1</v>
      </c>
      <c r="F24" s="184">
        <f>F25</f>
        <v>3013.1</v>
      </c>
    </row>
    <row r="25" spans="2:6" ht="38.25" customHeight="1">
      <c r="B25" s="50" t="s">
        <v>84</v>
      </c>
      <c r="C25" s="54" t="s">
        <v>268</v>
      </c>
      <c r="D25" s="52" t="s">
        <v>153</v>
      </c>
      <c r="E25" s="51">
        <f>E26</f>
        <v>3013.1</v>
      </c>
      <c r="F25" s="51">
        <f>F26</f>
        <v>3013.1</v>
      </c>
    </row>
    <row r="26" spans="2:6" ht="50.25" customHeight="1">
      <c r="B26" s="50" t="s">
        <v>84</v>
      </c>
      <c r="C26" s="55" t="s">
        <v>270</v>
      </c>
      <c r="D26" s="53" t="s">
        <v>271</v>
      </c>
      <c r="E26" s="51">
        <v>3013.1</v>
      </c>
      <c r="F26" s="51">
        <v>3013.1</v>
      </c>
    </row>
    <row r="27" spans="2:6" ht="83.25" customHeight="1">
      <c r="B27" s="50" t="s">
        <v>87</v>
      </c>
      <c r="C27" s="55" t="s">
        <v>272</v>
      </c>
      <c r="D27" s="53" t="s">
        <v>198</v>
      </c>
      <c r="E27" s="51">
        <v>3013.1</v>
      </c>
      <c r="F27" s="51">
        <v>3013.1</v>
      </c>
    </row>
    <row r="28" spans="2:6" ht="52.5" customHeight="1">
      <c r="B28" s="183" t="s">
        <v>84</v>
      </c>
      <c r="C28" s="186" t="s">
        <v>273</v>
      </c>
      <c r="D28" s="185" t="s">
        <v>154</v>
      </c>
      <c r="E28" s="182">
        <f>E29</f>
        <v>60.9</v>
      </c>
      <c r="F28" s="182">
        <f>F29</f>
        <v>60.9</v>
      </c>
    </row>
    <row r="29" spans="2:6" ht="51.75" customHeight="1">
      <c r="B29" s="50" t="s">
        <v>84</v>
      </c>
      <c r="C29" s="54" t="s">
        <v>274</v>
      </c>
      <c r="D29" s="52" t="s">
        <v>275</v>
      </c>
      <c r="E29" s="61">
        <f>E30</f>
        <v>60.9</v>
      </c>
      <c r="F29" s="61">
        <f>F30</f>
        <v>60.9</v>
      </c>
    </row>
    <row r="30" spans="2:6" ht="55.5" customHeight="1">
      <c r="B30" s="50" t="s">
        <v>84</v>
      </c>
      <c r="C30" s="55" t="s">
        <v>274</v>
      </c>
      <c r="D30" s="53" t="s">
        <v>155</v>
      </c>
      <c r="E30" s="51">
        <v>60.9</v>
      </c>
      <c r="F30" s="51">
        <v>60.9</v>
      </c>
    </row>
  </sheetData>
  <sheetProtection/>
  <mergeCells count="2">
    <mergeCell ref="E1:F1"/>
    <mergeCell ref="B2:F2"/>
  </mergeCells>
  <printOptions/>
  <pageMargins left="0.7" right="0.7" top="0.75" bottom="0.75" header="0.3" footer="0.3"/>
  <pageSetup fitToHeight="1" fitToWidth="1" horizontalDpi="600" verticalDpi="600" orientation="portrait" paperSize="9" scale="5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78"/>
  <sheetViews>
    <sheetView view="pageBreakPreview" zoomScaleNormal="90" zoomScaleSheetLayoutView="100" zoomScalePageLayoutView="0" workbookViewId="0" topLeftCell="A10">
      <selection activeCell="C9" sqref="C9"/>
    </sheetView>
  </sheetViews>
  <sheetFormatPr defaultColWidth="9.00390625" defaultRowHeight="12.75"/>
  <cols>
    <col min="1" max="1" width="66.625" style="62" customWidth="1"/>
    <col min="2" max="2" width="24.625" style="63" customWidth="1"/>
    <col min="3" max="3" width="22.75390625" style="9" customWidth="1"/>
    <col min="4" max="4" width="16.125" style="4" customWidth="1"/>
    <col min="5" max="5" width="0.2421875" style="4" customWidth="1"/>
    <col min="6" max="16384" width="9.125" style="4" customWidth="1"/>
  </cols>
  <sheetData>
    <row r="1" spans="2:3" ht="78" customHeight="1">
      <c r="B1" s="248" t="s">
        <v>244</v>
      </c>
      <c r="C1" s="241"/>
    </row>
    <row r="2" spans="1:3" ht="57" customHeight="1">
      <c r="A2" s="249" t="s">
        <v>227</v>
      </c>
      <c r="B2" s="250"/>
      <c r="C2" s="250"/>
    </row>
    <row r="3" spans="1:4" s="17" customFormat="1" ht="19.5" customHeight="1">
      <c r="A3" s="18"/>
      <c r="B3" s="19"/>
      <c r="C3" s="65" t="s">
        <v>75</v>
      </c>
      <c r="D3" s="64"/>
    </row>
    <row r="4" spans="1:3" s="17" customFormat="1" ht="72" customHeight="1">
      <c r="A4" s="20" t="s">
        <v>50</v>
      </c>
      <c r="B4" s="20" t="s">
        <v>77</v>
      </c>
      <c r="C4" s="20" t="s">
        <v>199</v>
      </c>
    </row>
    <row r="5" spans="1:3" s="17" customFormat="1" ht="15.75">
      <c r="A5" s="20">
        <v>1</v>
      </c>
      <c r="B5" s="31">
        <v>2</v>
      </c>
      <c r="C5" s="20">
        <v>3</v>
      </c>
    </row>
    <row r="6" spans="1:3" ht="15.75">
      <c r="A6" s="187" t="s">
        <v>49</v>
      </c>
      <c r="B6" s="188" t="s">
        <v>56</v>
      </c>
      <c r="C6" s="189">
        <f>C7+C8+C9</f>
        <v>1430.44</v>
      </c>
    </row>
    <row r="7" spans="1:3" ht="40.5" customHeight="1">
      <c r="A7" s="66" t="s">
        <v>189</v>
      </c>
      <c r="B7" s="33" t="s">
        <v>134</v>
      </c>
      <c r="C7" s="67">
        <v>352</v>
      </c>
    </row>
    <row r="8" spans="1:3" ht="66" customHeight="1">
      <c r="A8" s="66" t="s">
        <v>48</v>
      </c>
      <c r="B8" s="33" t="s">
        <v>57</v>
      </c>
      <c r="C8" s="67">
        <v>1068.44</v>
      </c>
    </row>
    <row r="9" spans="1:3" ht="15.75">
      <c r="A9" s="187" t="s">
        <v>47</v>
      </c>
      <c r="B9" s="188" t="s">
        <v>58</v>
      </c>
      <c r="C9" s="189">
        <v>10</v>
      </c>
    </row>
    <row r="10" spans="1:3" ht="15.75">
      <c r="A10" s="187" t="s">
        <v>46</v>
      </c>
      <c r="B10" s="188" t="s">
        <v>59</v>
      </c>
      <c r="C10" s="189">
        <f>C11</f>
        <v>60.9</v>
      </c>
    </row>
    <row r="11" spans="1:3" ht="15.75">
      <c r="A11" s="66" t="s">
        <v>60</v>
      </c>
      <c r="B11" s="33" t="s">
        <v>61</v>
      </c>
      <c r="C11" s="67">
        <v>60.9</v>
      </c>
    </row>
    <row r="12" spans="1:3" ht="15.75">
      <c r="A12" s="187" t="s">
        <v>117</v>
      </c>
      <c r="B12" s="188" t="s">
        <v>127</v>
      </c>
      <c r="C12" s="189">
        <f>C13</f>
        <v>29</v>
      </c>
    </row>
    <row r="13" spans="1:3" ht="15.75">
      <c r="A13" s="66" t="s">
        <v>180</v>
      </c>
      <c r="B13" s="33" t="s">
        <v>197</v>
      </c>
      <c r="C13" s="67">
        <v>29</v>
      </c>
    </row>
    <row r="14" spans="1:3" ht="15.75">
      <c r="A14" s="187" t="s">
        <v>45</v>
      </c>
      <c r="B14" s="188" t="s">
        <v>62</v>
      </c>
      <c r="C14" s="189">
        <f>C15+C16</f>
        <v>33.15</v>
      </c>
    </row>
    <row r="15" spans="1:3" ht="15.75">
      <c r="A15" s="66" t="s">
        <v>108</v>
      </c>
      <c r="B15" s="33" t="s">
        <v>128</v>
      </c>
      <c r="C15" s="67">
        <v>0</v>
      </c>
    </row>
    <row r="16" spans="1:3" ht="15.75">
      <c r="A16" s="66" t="s">
        <v>44</v>
      </c>
      <c r="B16" s="33" t="s">
        <v>63</v>
      </c>
      <c r="C16" s="67">
        <v>33.15</v>
      </c>
    </row>
    <row r="17" spans="1:3" ht="15.75">
      <c r="A17" s="187" t="s">
        <v>43</v>
      </c>
      <c r="B17" s="188" t="s">
        <v>64</v>
      </c>
      <c r="C17" s="189">
        <f>C18</f>
        <v>174.2</v>
      </c>
    </row>
    <row r="18" spans="1:3" ht="15.75">
      <c r="A18" s="66" t="s">
        <v>42</v>
      </c>
      <c r="B18" s="33" t="s">
        <v>65</v>
      </c>
      <c r="C18" s="67">
        <v>174.2</v>
      </c>
    </row>
    <row r="19" spans="1:3" ht="15.75">
      <c r="A19" s="187" t="s">
        <v>74</v>
      </c>
      <c r="B19" s="188" t="s">
        <v>66</v>
      </c>
      <c r="C19" s="189">
        <f>C20</f>
        <v>174.56</v>
      </c>
    </row>
    <row r="20" spans="1:3" ht="15.75">
      <c r="A20" s="66" t="s">
        <v>41</v>
      </c>
      <c r="B20" s="33" t="s">
        <v>67</v>
      </c>
      <c r="C20" s="67">
        <v>174.56</v>
      </c>
    </row>
    <row r="21" spans="1:3" ht="15.75">
      <c r="A21" s="187" t="s">
        <v>68</v>
      </c>
      <c r="B21" s="188" t="s">
        <v>69</v>
      </c>
      <c r="C21" s="189">
        <f>C22+C23</f>
        <v>1917</v>
      </c>
    </row>
    <row r="22" spans="1:3" ht="15.75">
      <c r="A22" s="66" t="s">
        <v>70</v>
      </c>
      <c r="B22" s="33" t="s">
        <v>71</v>
      </c>
      <c r="C22" s="67">
        <v>291</v>
      </c>
    </row>
    <row r="23" spans="1:3" ht="24" customHeight="1">
      <c r="A23" s="66" t="s">
        <v>72</v>
      </c>
      <c r="B23" s="33" t="s">
        <v>73</v>
      </c>
      <c r="C23" s="67">
        <v>1626</v>
      </c>
    </row>
    <row r="24" spans="1:3" ht="15.75">
      <c r="A24" s="66" t="s">
        <v>129</v>
      </c>
      <c r="B24" s="33" t="s">
        <v>130</v>
      </c>
      <c r="C24" s="67">
        <f>C25</f>
        <v>0</v>
      </c>
    </row>
    <row r="25" spans="1:3" ht="15.75">
      <c r="A25" s="66" t="s">
        <v>170</v>
      </c>
      <c r="B25" s="33" t="s">
        <v>131</v>
      </c>
      <c r="C25" s="67">
        <v>0</v>
      </c>
    </row>
    <row r="26" spans="1:3" ht="15.75">
      <c r="A26" s="190" t="s">
        <v>40</v>
      </c>
      <c r="B26" s="191"/>
      <c r="C26" s="189">
        <f>C6+C10+C12+C14+C17+C19+C21+C24</f>
        <v>3819.25</v>
      </c>
    </row>
    <row r="27" spans="2:3" ht="15.75">
      <c r="B27" s="68"/>
      <c r="C27" s="79"/>
    </row>
    <row r="28" spans="2:3" ht="15.75">
      <c r="B28" s="68"/>
      <c r="C28" s="79"/>
    </row>
    <row r="29" ht="15.75">
      <c r="B29" s="68"/>
    </row>
    <row r="30" ht="15.75">
      <c r="B30" s="68"/>
    </row>
    <row r="31" ht="15.75">
      <c r="B31" s="68"/>
    </row>
    <row r="32" ht="15.75">
      <c r="B32" s="68"/>
    </row>
    <row r="33" ht="15.75">
      <c r="B33" s="68"/>
    </row>
    <row r="34" ht="15.75">
      <c r="B34" s="68"/>
    </row>
    <row r="35" ht="15.75">
      <c r="B35" s="68"/>
    </row>
    <row r="36" ht="15.75">
      <c r="B36" s="68"/>
    </row>
    <row r="37" ht="15.75">
      <c r="B37" s="68"/>
    </row>
    <row r="38" ht="15.75">
      <c r="B38" s="68"/>
    </row>
    <row r="39" ht="15.75">
      <c r="B39" s="68"/>
    </row>
    <row r="40" ht="15.75">
      <c r="B40" s="68"/>
    </row>
    <row r="41" ht="15.75">
      <c r="B41" s="68"/>
    </row>
    <row r="42" ht="15.75">
      <c r="B42" s="68"/>
    </row>
    <row r="43" ht="15.75">
      <c r="B43" s="68"/>
    </row>
    <row r="44" ht="15.75">
      <c r="B44" s="68"/>
    </row>
    <row r="45" ht="15.75">
      <c r="B45" s="68"/>
    </row>
    <row r="46" ht="15.75">
      <c r="B46" s="68"/>
    </row>
    <row r="47" ht="15.75">
      <c r="B47" s="68"/>
    </row>
    <row r="48" ht="15.75">
      <c r="B48" s="68"/>
    </row>
    <row r="49" ht="15.75">
      <c r="B49" s="68"/>
    </row>
    <row r="50" ht="15.75">
      <c r="B50" s="68"/>
    </row>
    <row r="51" ht="15.75">
      <c r="B51" s="68"/>
    </row>
    <row r="52" ht="15.75">
      <c r="B52" s="68"/>
    </row>
    <row r="53" ht="15.75">
      <c r="B53" s="68"/>
    </row>
    <row r="54" ht="15.75">
      <c r="B54" s="68"/>
    </row>
    <row r="55" ht="15.75">
      <c r="B55" s="68"/>
    </row>
    <row r="56" ht="15.75">
      <c r="B56" s="68"/>
    </row>
    <row r="57" ht="15.75">
      <c r="B57" s="68"/>
    </row>
    <row r="58" ht="15.75">
      <c r="B58" s="68"/>
    </row>
    <row r="59" ht="15.75">
      <c r="B59" s="68"/>
    </row>
    <row r="60" ht="15.75">
      <c r="B60" s="68"/>
    </row>
    <row r="61" ht="15.75">
      <c r="B61" s="68"/>
    </row>
    <row r="62" ht="15.75">
      <c r="B62" s="68"/>
    </row>
    <row r="63" ht="15.75">
      <c r="B63" s="68"/>
    </row>
    <row r="64" ht="15.75">
      <c r="B64" s="68"/>
    </row>
    <row r="65" ht="15.75">
      <c r="B65" s="68"/>
    </row>
    <row r="66" ht="15.75">
      <c r="B66" s="68"/>
    </row>
    <row r="67" ht="15.75">
      <c r="B67" s="68"/>
    </row>
    <row r="68" ht="15.75">
      <c r="B68" s="68"/>
    </row>
    <row r="69" ht="15.75">
      <c r="B69" s="68"/>
    </row>
    <row r="70" ht="15.75">
      <c r="B70" s="68"/>
    </row>
    <row r="71" ht="15.75">
      <c r="B71" s="68"/>
    </row>
    <row r="72" ht="15.75">
      <c r="B72" s="68"/>
    </row>
    <row r="73" ht="15.75">
      <c r="B73" s="68"/>
    </row>
    <row r="74" ht="15.75">
      <c r="B74" s="68"/>
    </row>
    <row r="75" ht="15.75">
      <c r="B75" s="68"/>
    </row>
    <row r="76" ht="15.75">
      <c r="B76" s="68"/>
    </row>
    <row r="77" ht="15.75">
      <c r="B77" s="68"/>
    </row>
    <row r="78" ht="15.75">
      <c r="B78" s="68"/>
    </row>
  </sheetData>
  <sheetProtection/>
  <mergeCells count="2">
    <mergeCell ref="B1:C1"/>
    <mergeCell ref="A2:C2"/>
  </mergeCells>
  <printOptions horizontalCentered="1"/>
  <pageMargins left="1.1811023622047245" right="0.3937007874015748" top="0.2755905511811024" bottom="0.1968503937007874" header="0.2755905511811024" footer="0.2755905511811024"/>
  <pageSetup fitToHeight="0" horizontalDpi="600" verticalDpi="600" orientation="portrait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zoomScalePageLayoutView="0" workbookViewId="0" topLeftCell="A10">
      <selection activeCell="C22" sqref="C22"/>
    </sheetView>
  </sheetViews>
  <sheetFormatPr defaultColWidth="9.00390625" defaultRowHeight="12.75"/>
  <cols>
    <col min="1" max="1" width="62.75390625" style="0" customWidth="1"/>
    <col min="2" max="2" width="24.125" style="0" customWidth="1"/>
    <col min="3" max="3" width="26.625" style="0" customWidth="1"/>
    <col min="4" max="4" width="21.375" style="0" customWidth="1"/>
    <col min="5" max="5" width="16.75390625" style="0" customWidth="1"/>
  </cols>
  <sheetData>
    <row r="1" spans="1:5" ht="68.25" customHeight="1">
      <c r="A1" s="62"/>
      <c r="B1" s="69"/>
      <c r="C1" s="251" t="s">
        <v>245</v>
      </c>
      <c r="D1" s="232"/>
      <c r="E1" s="174"/>
    </row>
    <row r="2" spans="1:5" ht="63.75" customHeight="1">
      <c r="A2" s="249" t="s">
        <v>226</v>
      </c>
      <c r="B2" s="252"/>
      <c r="C2" s="252"/>
      <c r="D2" s="252"/>
      <c r="E2" s="173"/>
    </row>
    <row r="3" spans="1:5" ht="15.75">
      <c r="A3" s="18"/>
      <c r="B3" s="19"/>
      <c r="C3" s="65"/>
      <c r="D3" s="65" t="s">
        <v>75</v>
      </c>
      <c r="E3" s="65"/>
    </row>
    <row r="4" spans="1:4" ht="15.75">
      <c r="A4" s="20" t="s">
        <v>50</v>
      </c>
      <c r="B4" s="20" t="s">
        <v>77</v>
      </c>
      <c r="C4" s="20" t="s">
        <v>200</v>
      </c>
      <c r="D4" s="20" t="s">
        <v>201</v>
      </c>
    </row>
    <row r="5" spans="1:4" ht="15.75">
      <c r="A5" s="20">
        <v>1</v>
      </c>
      <c r="B5" s="31">
        <v>2</v>
      </c>
      <c r="C5" s="20">
        <v>3</v>
      </c>
      <c r="D5" s="20">
        <v>3</v>
      </c>
    </row>
    <row r="6" spans="1:4" ht="25.5" customHeight="1">
      <c r="A6" s="187" t="s">
        <v>49</v>
      </c>
      <c r="B6" s="188" t="s">
        <v>56</v>
      </c>
      <c r="C6" s="189">
        <f>C7+C8+C9</f>
        <v>1430.44</v>
      </c>
      <c r="D6" s="189">
        <f>D7+D8+D9</f>
        <v>1430.44</v>
      </c>
    </row>
    <row r="7" spans="1:4" ht="43.5" customHeight="1">
      <c r="A7" s="66" t="s">
        <v>189</v>
      </c>
      <c r="B7" s="33" t="s">
        <v>134</v>
      </c>
      <c r="C7" s="67">
        <v>352</v>
      </c>
      <c r="D7" s="67">
        <v>352</v>
      </c>
    </row>
    <row r="8" spans="1:4" ht="59.25" customHeight="1">
      <c r="A8" s="66" t="s">
        <v>48</v>
      </c>
      <c r="B8" s="33" t="s">
        <v>57</v>
      </c>
      <c r="C8" s="67">
        <v>1068.44</v>
      </c>
      <c r="D8" s="67">
        <v>1068.44</v>
      </c>
    </row>
    <row r="9" spans="1:4" ht="15.75">
      <c r="A9" s="187" t="s">
        <v>47</v>
      </c>
      <c r="B9" s="188" t="s">
        <v>58</v>
      </c>
      <c r="C9" s="189">
        <v>10</v>
      </c>
      <c r="D9" s="189">
        <v>10</v>
      </c>
    </row>
    <row r="10" spans="1:4" ht="30.75" customHeight="1">
      <c r="A10" s="187" t="s">
        <v>46</v>
      </c>
      <c r="B10" s="188" t="s">
        <v>59</v>
      </c>
      <c r="C10" s="189">
        <f>C11</f>
        <v>60.9</v>
      </c>
      <c r="D10" s="189">
        <f>D11</f>
        <v>60.9</v>
      </c>
    </row>
    <row r="11" spans="1:4" ht="30.75" customHeight="1">
      <c r="A11" s="66" t="s">
        <v>60</v>
      </c>
      <c r="B11" s="33" t="s">
        <v>61</v>
      </c>
      <c r="C11" s="67">
        <v>60.9</v>
      </c>
      <c r="D11" s="67">
        <v>60.9</v>
      </c>
    </row>
    <row r="12" spans="1:4" ht="20.25" customHeight="1">
      <c r="A12" s="187" t="s">
        <v>45</v>
      </c>
      <c r="B12" s="188" t="s">
        <v>62</v>
      </c>
      <c r="C12" s="189">
        <f>C13+C17</f>
        <v>62.15</v>
      </c>
      <c r="D12" s="189">
        <f>D13+D17</f>
        <v>62.15</v>
      </c>
    </row>
    <row r="13" spans="1:4" ht="27" customHeight="1">
      <c r="A13" s="66" t="s">
        <v>108</v>
      </c>
      <c r="B13" s="33" t="s">
        <v>128</v>
      </c>
      <c r="C13" s="67">
        <v>0</v>
      </c>
      <c r="D13" s="67">
        <v>0</v>
      </c>
    </row>
    <row r="14" spans="1:4" ht="27.75" customHeight="1" hidden="1">
      <c r="A14" s="66" t="s">
        <v>45</v>
      </c>
      <c r="B14" s="33" t="s">
        <v>62</v>
      </c>
      <c r="C14" s="67">
        <f>C15+C16</f>
        <v>0</v>
      </c>
      <c r="D14" s="67">
        <f>D15+D16</f>
        <v>0</v>
      </c>
    </row>
    <row r="15" spans="1:4" ht="18.75" customHeight="1" hidden="1">
      <c r="A15" s="66" t="s">
        <v>108</v>
      </c>
      <c r="B15" s="33" t="s">
        <v>128</v>
      </c>
      <c r="C15" s="67">
        <v>0</v>
      </c>
      <c r="D15" s="67">
        <v>0</v>
      </c>
    </row>
    <row r="16" spans="1:4" ht="15.75" hidden="1">
      <c r="A16" s="66" t="s">
        <v>44</v>
      </c>
      <c r="B16" s="33" t="s">
        <v>63</v>
      </c>
      <c r="C16" s="67">
        <v>0</v>
      </c>
      <c r="D16" s="67">
        <v>0</v>
      </c>
    </row>
    <row r="17" spans="1:4" ht="15.75">
      <c r="A17" s="66" t="s">
        <v>44</v>
      </c>
      <c r="B17" s="33" t="s">
        <v>63</v>
      </c>
      <c r="C17" s="67">
        <v>62.15</v>
      </c>
      <c r="D17" s="67">
        <v>62.15</v>
      </c>
    </row>
    <row r="18" spans="1:4" ht="15.75">
      <c r="A18" s="187" t="s">
        <v>43</v>
      </c>
      <c r="B18" s="188" t="s">
        <v>64</v>
      </c>
      <c r="C18" s="189">
        <f>C19</f>
        <v>174.2</v>
      </c>
      <c r="D18" s="189">
        <f>D19</f>
        <v>174.2</v>
      </c>
    </row>
    <row r="19" spans="1:4" ht="24.75" customHeight="1">
      <c r="A19" s="66" t="s">
        <v>42</v>
      </c>
      <c r="B19" s="33" t="s">
        <v>65</v>
      </c>
      <c r="C19" s="67">
        <v>174.2</v>
      </c>
      <c r="D19" s="67">
        <v>174.2</v>
      </c>
    </row>
    <row r="20" spans="1:4" ht="23.25" customHeight="1">
      <c r="A20" s="187" t="s">
        <v>74</v>
      </c>
      <c r="B20" s="188" t="s">
        <v>66</v>
      </c>
      <c r="C20" s="189">
        <f>C21</f>
        <v>174.56</v>
      </c>
      <c r="D20" s="189">
        <f>D21</f>
        <v>174.56</v>
      </c>
    </row>
    <row r="21" spans="1:4" ht="15.75">
      <c r="A21" s="66" t="s">
        <v>41</v>
      </c>
      <c r="B21" s="33" t="s">
        <v>67</v>
      </c>
      <c r="C21" s="67">
        <v>174.56</v>
      </c>
      <c r="D21" s="67">
        <v>174.56</v>
      </c>
    </row>
    <row r="22" spans="1:4" ht="21" customHeight="1">
      <c r="A22" s="187" t="s">
        <v>68</v>
      </c>
      <c r="B22" s="188" t="s">
        <v>69</v>
      </c>
      <c r="C22" s="189">
        <f>C23+C24</f>
        <v>1831.02</v>
      </c>
      <c r="D22" s="189">
        <f>D23+D24</f>
        <v>1755.94</v>
      </c>
    </row>
    <row r="23" spans="1:4" ht="15.75">
      <c r="A23" s="66" t="s">
        <v>70</v>
      </c>
      <c r="B23" s="33" t="s">
        <v>71</v>
      </c>
      <c r="C23" s="67">
        <v>291</v>
      </c>
      <c r="D23" s="67">
        <v>291</v>
      </c>
    </row>
    <row r="24" spans="1:4" ht="28.5" customHeight="1">
      <c r="A24" s="66" t="s">
        <v>72</v>
      </c>
      <c r="B24" s="33" t="s">
        <v>73</v>
      </c>
      <c r="C24" s="67">
        <v>1540.02</v>
      </c>
      <c r="D24" s="67">
        <v>1464.94</v>
      </c>
    </row>
    <row r="25" spans="1:4" ht="26.25" customHeight="1">
      <c r="A25" s="66" t="s">
        <v>129</v>
      </c>
      <c r="B25" s="33" t="s">
        <v>130</v>
      </c>
      <c r="C25" s="67">
        <f>C26</f>
        <v>95.98</v>
      </c>
      <c r="D25" s="67">
        <f>D26</f>
        <v>193.06</v>
      </c>
    </row>
    <row r="26" spans="1:5" ht="24.75" customHeight="1">
      <c r="A26" s="66" t="s">
        <v>170</v>
      </c>
      <c r="B26" s="33" t="s">
        <v>131</v>
      </c>
      <c r="C26" s="67">
        <v>95.98</v>
      </c>
      <c r="D26" s="67">
        <v>193.06</v>
      </c>
      <c r="E26" s="218"/>
    </row>
    <row r="27" spans="1:4" ht="15.75">
      <c r="A27" s="190" t="s">
        <v>40</v>
      </c>
      <c r="B27" s="191"/>
      <c r="C27" s="189">
        <f>C6+C9+C10+C12+C18+C20+C22+C25</f>
        <v>3839.2500000000005</v>
      </c>
      <c r="D27" s="189">
        <f>D6+D9+D10+D12+D18+D20+D22+D25</f>
        <v>3861.2500000000005</v>
      </c>
    </row>
  </sheetData>
  <sheetProtection/>
  <mergeCells count="2">
    <mergeCell ref="C1:D1"/>
    <mergeCell ref="A2:D2"/>
  </mergeCells>
  <printOptions/>
  <pageMargins left="0.7" right="0.7" top="0.75" bottom="0.75" header="0.3" footer="0.3"/>
  <pageSetup fitToHeight="0" fitToWidth="1" horizontalDpi="600" verticalDpi="600" orientation="portrait" paperSize="9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4"/>
  <sheetViews>
    <sheetView view="pageBreakPreview" zoomScaleSheetLayoutView="100" zoomScalePageLayoutView="0" workbookViewId="0" topLeftCell="A60">
      <selection activeCell="G24" sqref="G24"/>
    </sheetView>
  </sheetViews>
  <sheetFormatPr defaultColWidth="9.00390625" defaultRowHeight="12.75"/>
  <cols>
    <col min="1" max="1" width="7.75390625" style="81" customWidth="1"/>
    <col min="2" max="2" width="69.625" style="82" customWidth="1"/>
    <col min="3" max="3" width="12.00390625" style="83" hidden="1" customWidth="1"/>
    <col min="4" max="4" width="10.625" style="83" hidden="1" customWidth="1"/>
    <col min="5" max="5" width="19.125" style="83" customWidth="1"/>
    <col min="6" max="6" width="13.375" style="83" customWidth="1"/>
    <col min="7" max="7" width="19.125" style="83" customWidth="1"/>
    <col min="8" max="8" width="14.375" style="83" customWidth="1"/>
    <col min="9" max="9" width="16.75390625" style="83" customWidth="1"/>
    <col min="10" max="16384" width="9.125" style="84" customWidth="1"/>
  </cols>
  <sheetData>
    <row r="1" spans="5:9" ht="81.75" customHeight="1">
      <c r="E1" s="256" t="s">
        <v>246</v>
      </c>
      <c r="F1" s="241"/>
      <c r="G1" s="241"/>
      <c r="H1" s="84"/>
      <c r="I1" s="84"/>
    </row>
    <row r="2" spans="1:7" s="9" customFormat="1" ht="54" customHeight="1">
      <c r="A2" s="249" t="s">
        <v>228</v>
      </c>
      <c r="B2" s="250"/>
      <c r="C2" s="250"/>
      <c r="D2" s="250"/>
      <c r="E2" s="250"/>
      <c r="F2" s="250"/>
      <c r="G2" s="250"/>
    </row>
    <row r="3" spans="1:7" s="87" customFormat="1" ht="15.75">
      <c r="A3" s="85"/>
      <c r="B3" s="85"/>
      <c r="C3" s="85"/>
      <c r="D3" s="85"/>
      <c r="E3" s="86"/>
      <c r="F3" s="254" t="s">
        <v>51</v>
      </c>
      <c r="G3" s="255"/>
    </row>
    <row r="4" spans="1:7" s="88" customFormat="1" ht="40.5" customHeight="1">
      <c r="A4" s="34" t="s">
        <v>124</v>
      </c>
      <c r="B4" s="34" t="s">
        <v>52</v>
      </c>
      <c r="C4" s="33" t="s">
        <v>78</v>
      </c>
      <c r="D4" s="33" t="s">
        <v>79</v>
      </c>
      <c r="E4" s="33" t="s">
        <v>80</v>
      </c>
      <c r="F4" s="33" t="s">
        <v>81</v>
      </c>
      <c r="G4" s="33" t="s">
        <v>199</v>
      </c>
    </row>
    <row r="5" spans="1:7" s="35" customFormat="1" ht="15.75">
      <c r="A5" s="34">
        <v>1</v>
      </c>
      <c r="B5" s="34">
        <v>2</v>
      </c>
      <c r="C5" s="32" t="s">
        <v>82</v>
      </c>
      <c r="D5" s="32" t="s">
        <v>53</v>
      </c>
      <c r="E5" s="32" t="s">
        <v>54</v>
      </c>
      <c r="F5" s="32" t="s">
        <v>55</v>
      </c>
      <c r="G5" s="34">
        <v>6</v>
      </c>
    </row>
    <row r="6" spans="1:7" s="89" customFormat="1" ht="37.5" customHeight="1" hidden="1">
      <c r="A6" s="116" t="s">
        <v>206</v>
      </c>
      <c r="B6" s="109" t="s">
        <v>122</v>
      </c>
      <c r="C6" s="121"/>
      <c r="D6" s="121"/>
      <c r="E6" s="122"/>
      <c r="F6" s="122"/>
      <c r="G6" s="123"/>
    </row>
    <row r="7" spans="1:7" s="89" customFormat="1" ht="37.5" customHeight="1" hidden="1">
      <c r="A7" s="117" t="s">
        <v>207</v>
      </c>
      <c r="B7" s="109" t="s">
        <v>204</v>
      </c>
      <c r="C7" s="121" t="s">
        <v>14</v>
      </c>
      <c r="D7" s="121"/>
      <c r="E7" s="122"/>
      <c r="F7" s="122" t="s">
        <v>84</v>
      </c>
      <c r="G7" s="123">
        <f>G8+G14+G23</f>
        <v>1430.44</v>
      </c>
    </row>
    <row r="8" spans="1:7" s="90" customFormat="1" ht="35.25" customHeight="1" hidden="1">
      <c r="A8" s="107"/>
      <c r="B8" s="110" t="s">
        <v>202</v>
      </c>
      <c r="C8" s="124" t="s">
        <v>14</v>
      </c>
      <c r="D8" s="124" t="s">
        <v>23</v>
      </c>
      <c r="E8" s="125"/>
      <c r="F8" s="125"/>
      <c r="G8" s="126">
        <f>G9</f>
        <v>352</v>
      </c>
    </row>
    <row r="9" spans="1:7" s="90" customFormat="1" ht="22.5" customHeight="1">
      <c r="A9" s="115"/>
      <c r="B9" s="209" t="s">
        <v>203</v>
      </c>
      <c r="C9" s="147" t="s">
        <v>14</v>
      </c>
      <c r="D9" s="147" t="s">
        <v>23</v>
      </c>
      <c r="E9" s="210" t="s">
        <v>177</v>
      </c>
      <c r="F9" s="210"/>
      <c r="G9" s="129">
        <f>G10</f>
        <v>352</v>
      </c>
    </row>
    <row r="10" spans="1:7" s="90" customFormat="1" ht="21.75" customHeight="1">
      <c r="A10" s="107"/>
      <c r="B10" s="110" t="s">
        <v>107</v>
      </c>
      <c r="C10" s="124" t="s">
        <v>14</v>
      </c>
      <c r="D10" s="124" t="s">
        <v>23</v>
      </c>
      <c r="E10" s="125" t="s">
        <v>205</v>
      </c>
      <c r="F10" s="125"/>
      <c r="G10" s="126">
        <f>G11</f>
        <v>352</v>
      </c>
    </row>
    <row r="11" spans="1:7" s="90" customFormat="1" ht="22.5" customHeight="1">
      <c r="A11" s="107"/>
      <c r="B11" s="111" t="s">
        <v>104</v>
      </c>
      <c r="C11" s="124" t="s">
        <v>14</v>
      </c>
      <c r="D11" s="124" t="s">
        <v>23</v>
      </c>
      <c r="E11" s="125" t="s">
        <v>164</v>
      </c>
      <c r="F11" s="125"/>
      <c r="G11" s="126">
        <f>G12+G13</f>
        <v>352</v>
      </c>
    </row>
    <row r="12" spans="1:7" s="90" customFormat="1" ht="31.5" customHeight="1">
      <c r="A12" s="107"/>
      <c r="B12" s="111" t="s">
        <v>109</v>
      </c>
      <c r="C12" s="124" t="s">
        <v>14</v>
      </c>
      <c r="D12" s="124" t="s">
        <v>23</v>
      </c>
      <c r="E12" s="125" t="s">
        <v>164</v>
      </c>
      <c r="F12" s="125" t="s">
        <v>17</v>
      </c>
      <c r="G12" s="126">
        <v>270</v>
      </c>
    </row>
    <row r="13" spans="1:7" s="90" customFormat="1" ht="54.75" customHeight="1">
      <c r="A13" s="107"/>
      <c r="B13" s="111" t="s">
        <v>190</v>
      </c>
      <c r="C13" s="124" t="s">
        <v>14</v>
      </c>
      <c r="D13" s="124" t="s">
        <v>23</v>
      </c>
      <c r="E13" s="125" t="s">
        <v>164</v>
      </c>
      <c r="F13" s="125" t="s">
        <v>191</v>
      </c>
      <c r="G13" s="126">
        <v>82</v>
      </c>
    </row>
    <row r="14" spans="1:7" s="90" customFormat="1" ht="56.25" customHeight="1" hidden="1">
      <c r="A14" s="108"/>
      <c r="B14" s="112" t="s">
        <v>48</v>
      </c>
      <c r="C14" s="121" t="s">
        <v>14</v>
      </c>
      <c r="D14" s="121" t="s">
        <v>15</v>
      </c>
      <c r="E14" s="122"/>
      <c r="F14" s="122"/>
      <c r="G14" s="123">
        <f>G15</f>
        <v>1068.44</v>
      </c>
    </row>
    <row r="15" spans="1:7" s="90" customFormat="1" ht="48.75" customHeight="1">
      <c r="A15" s="115"/>
      <c r="B15" s="199" t="s">
        <v>123</v>
      </c>
      <c r="C15" s="147" t="s">
        <v>14</v>
      </c>
      <c r="D15" s="147" t="s">
        <v>15</v>
      </c>
      <c r="E15" s="210" t="s">
        <v>178</v>
      </c>
      <c r="F15" s="210"/>
      <c r="G15" s="129">
        <f>G16</f>
        <v>1068.44</v>
      </c>
    </row>
    <row r="16" spans="1:7" s="90" customFormat="1" ht="31.5" customHeight="1">
      <c r="A16" s="107"/>
      <c r="B16" s="111" t="s">
        <v>132</v>
      </c>
      <c r="C16" s="124" t="s">
        <v>14</v>
      </c>
      <c r="D16" s="124" t="s">
        <v>15</v>
      </c>
      <c r="E16" s="125" t="s">
        <v>168</v>
      </c>
      <c r="F16" s="125"/>
      <c r="G16" s="126">
        <f>G17+G18+G19+G20+G21+G22</f>
        <v>1068.44</v>
      </c>
    </row>
    <row r="17" spans="1:7" s="90" customFormat="1" ht="30" customHeight="1">
      <c r="A17" s="107"/>
      <c r="B17" s="111" t="s">
        <v>109</v>
      </c>
      <c r="C17" s="124" t="s">
        <v>14</v>
      </c>
      <c r="D17" s="124" t="s">
        <v>15</v>
      </c>
      <c r="E17" s="125" t="s">
        <v>167</v>
      </c>
      <c r="F17" s="125" t="s">
        <v>17</v>
      </c>
      <c r="G17" s="126">
        <v>677</v>
      </c>
    </row>
    <row r="18" spans="1:7" s="91" customFormat="1" ht="46.5" customHeight="1">
      <c r="A18" s="127"/>
      <c r="B18" s="113" t="s">
        <v>190</v>
      </c>
      <c r="C18" s="127" t="s">
        <v>14</v>
      </c>
      <c r="D18" s="127" t="s">
        <v>15</v>
      </c>
      <c r="E18" s="127" t="s">
        <v>167</v>
      </c>
      <c r="F18" s="127" t="s">
        <v>191</v>
      </c>
      <c r="G18" s="128">
        <v>204</v>
      </c>
    </row>
    <row r="19" spans="1:7" s="91" customFormat="1" ht="33.75" customHeight="1">
      <c r="A19" s="107"/>
      <c r="B19" s="111" t="s">
        <v>112</v>
      </c>
      <c r="C19" s="124" t="s">
        <v>14</v>
      </c>
      <c r="D19" s="124" t="s">
        <v>15</v>
      </c>
      <c r="E19" s="125" t="s">
        <v>166</v>
      </c>
      <c r="F19" s="125" t="s">
        <v>18</v>
      </c>
      <c r="G19" s="126">
        <v>85</v>
      </c>
    </row>
    <row r="20" spans="1:7" s="91" customFormat="1" ht="30" customHeight="1">
      <c r="A20" s="107"/>
      <c r="B20" s="111" t="s">
        <v>113</v>
      </c>
      <c r="C20" s="124" t="s">
        <v>14</v>
      </c>
      <c r="D20" s="124" t="s">
        <v>15</v>
      </c>
      <c r="E20" s="125" t="s">
        <v>166</v>
      </c>
      <c r="F20" s="125" t="s">
        <v>19</v>
      </c>
      <c r="G20" s="126">
        <v>75.5</v>
      </c>
    </row>
    <row r="21" spans="1:7" s="91" customFormat="1" ht="22.5" customHeight="1">
      <c r="A21" s="107"/>
      <c r="B21" s="111" t="s">
        <v>114</v>
      </c>
      <c r="C21" s="124" t="s">
        <v>14</v>
      </c>
      <c r="D21" s="124" t="s">
        <v>15</v>
      </c>
      <c r="E21" s="125" t="s">
        <v>166</v>
      </c>
      <c r="F21" s="125" t="s">
        <v>20</v>
      </c>
      <c r="G21" s="126">
        <v>25</v>
      </c>
    </row>
    <row r="22" spans="1:7" s="91" customFormat="1" ht="24" customHeight="1">
      <c r="A22" s="107"/>
      <c r="B22" s="111" t="s">
        <v>115</v>
      </c>
      <c r="C22" s="124" t="s">
        <v>14</v>
      </c>
      <c r="D22" s="124" t="s">
        <v>15</v>
      </c>
      <c r="E22" s="125" t="s">
        <v>166</v>
      </c>
      <c r="F22" s="125" t="s">
        <v>105</v>
      </c>
      <c r="G22" s="126">
        <v>1.94</v>
      </c>
    </row>
    <row r="23" spans="1:7" s="91" customFormat="1" ht="24.75" customHeight="1" hidden="1">
      <c r="A23" s="108"/>
      <c r="B23" s="109" t="s">
        <v>47</v>
      </c>
      <c r="C23" s="121" t="s">
        <v>14</v>
      </c>
      <c r="D23" s="121" t="s">
        <v>21</v>
      </c>
      <c r="E23" s="130"/>
      <c r="F23" s="130"/>
      <c r="G23" s="123">
        <f>G24</f>
        <v>10</v>
      </c>
    </row>
    <row r="24" spans="1:7" s="91" customFormat="1" ht="34.5" customHeight="1">
      <c r="A24" s="115"/>
      <c r="B24" s="199" t="s">
        <v>107</v>
      </c>
      <c r="C24" s="147" t="s">
        <v>14</v>
      </c>
      <c r="D24" s="147" t="s">
        <v>21</v>
      </c>
      <c r="E24" s="210" t="s">
        <v>177</v>
      </c>
      <c r="F24" s="210"/>
      <c r="G24" s="129">
        <f>G25</f>
        <v>10</v>
      </c>
    </row>
    <row r="25" spans="1:7" s="92" customFormat="1" ht="24" customHeight="1">
      <c r="A25" s="107"/>
      <c r="B25" s="110" t="s">
        <v>106</v>
      </c>
      <c r="C25" s="124" t="s">
        <v>14</v>
      </c>
      <c r="D25" s="124" t="s">
        <v>21</v>
      </c>
      <c r="E25" s="124" t="s">
        <v>165</v>
      </c>
      <c r="F25" s="124"/>
      <c r="G25" s="126">
        <v>10</v>
      </c>
    </row>
    <row r="26" spans="1:7" s="91" customFormat="1" ht="23.25" customHeight="1">
      <c r="A26" s="107"/>
      <c r="B26" s="111" t="s">
        <v>116</v>
      </c>
      <c r="C26" s="124" t="s">
        <v>14</v>
      </c>
      <c r="D26" s="124" t="s">
        <v>21</v>
      </c>
      <c r="E26" s="124" t="s">
        <v>165</v>
      </c>
      <c r="F26" s="124" t="s">
        <v>22</v>
      </c>
      <c r="G26" s="126">
        <v>10</v>
      </c>
    </row>
    <row r="27" spans="1:7" s="91" customFormat="1" ht="26.25" customHeight="1" hidden="1">
      <c r="A27" s="116" t="s">
        <v>208</v>
      </c>
      <c r="B27" s="118" t="s">
        <v>182</v>
      </c>
      <c r="C27" s="121" t="s">
        <v>23</v>
      </c>
      <c r="D27" s="121"/>
      <c r="E27" s="130"/>
      <c r="F27" s="130"/>
      <c r="G27" s="123">
        <f>G28</f>
        <v>60.900000000000006</v>
      </c>
    </row>
    <row r="28" spans="1:7" s="91" customFormat="1" ht="27" customHeight="1" hidden="1">
      <c r="A28" s="108"/>
      <c r="B28" s="109" t="s">
        <v>172</v>
      </c>
      <c r="C28" s="121" t="s">
        <v>23</v>
      </c>
      <c r="D28" s="121" t="s">
        <v>24</v>
      </c>
      <c r="E28" s="130"/>
      <c r="F28" s="130"/>
      <c r="G28" s="123">
        <f>G29</f>
        <v>60.900000000000006</v>
      </c>
    </row>
    <row r="29" spans="1:7" s="91" customFormat="1" ht="36.75" customHeight="1">
      <c r="A29" s="115"/>
      <c r="B29" s="199" t="s">
        <v>209</v>
      </c>
      <c r="C29" s="147" t="s">
        <v>23</v>
      </c>
      <c r="D29" s="147" t="s">
        <v>24</v>
      </c>
      <c r="E29" s="210" t="s">
        <v>178</v>
      </c>
      <c r="F29" s="210"/>
      <c r="G29" s="129">
        <f>G30</f>
        <v>60.900000000000006</v>
      </c>
    </row>
    <row r="30" spans="1:7" s="91" customFormat="1" ht="31.5" customHeight="1">
      <c r="A30" s="107"/>
      <c r="B30" s="111" t="s">
        <v>257</v>
      </c>
      <c r="C30" s="124" t="s">
        <v>23</v>
      </c>
      <c r="D30" s="124" t="s">
        <v>24</v>
      </c>
      <c r="E30" s="125" t="s">
        <v>211</v>
      </c>
      <c r="F30" s="125"/>
      <c r="G30" s="126">
        <f>G31</f>
        <v>60.900000000000006</v>
      </c>
    </row>
    <row r="31" spans="1:7" s="91" customFormat="1" ht="65.25" customHeight="1">
      <c r="A31" s="107"/>
      <c r="B31" s="111" t="s">
        <v>212</v>
      </c>
      <c r="C31" s="124" t="s">
        <v>23</v>
      </c>
      <c r="D31" s="124" t="s">
        <v>24</v>
      </c>
      <c r="E31" s="125" t="s">
        <v>171</v>
      </c>
      <c r="F31" s="125" t="s">
        <v>84</v>
      </c>
      <c r="G31" s="126">
        <f>G32+G33+G34</f>
        <v>60.900000000000006</v>
      </c>
    </row>
    <row r="32" spans="1:7" s="91" customFormat="1" ht="31.5" customHeight="1">
      <c r="A32" s="107"/>
      <c r="B32" s="111" t="s">
        <v>109</v>
      </c>
      <c r="C32" s="124" t="s">
        <v>23</v>
      </c>
      <c r="D32" s="124" t="s">
        <v>24</v>
      </c>
      <c r="E32" s="125" t="s">
        <v>171</v>
      </c>
      <c r="F32" s="125" t="s">
        <v>17</v>
      </c>
      <c r="G32" s="126">
        <v>44.45</v>
      </c>
    </row>
    <row r="33" spans="1:7" s="91" customFormat="1" ht="46.5" customHeight="1">
      <c r="A33" s="107"/>
      <c r="B33" s="110" t="s">
        <v>190</v>
      </c>
      <c r="C33" s="131" t="s">
        <v>23</v>
      </c>
      <c r="D33" s="124" t="s">
        <v>24</v>
      </c>
      <c r="E33" s="124" t="s">
        <v>171</v>
      </c>
      <c r="F33" s="125" t="s">
        <v>191</v>
      </c>
      <c r="G33" s="126">
        <v>13.45</v>
      </c>
    </row>
    <row r="34" spans="1:7" s="92" customFormat="1" ht="39" customHeight="1">
      <c r="A34" s="107"/>
      <c r="B34" s="111" t="s">
        <v>113</v>
      </c>
      <c r="C34" s="131" t="s">
        <v>23</v>
      </c>
      <c r="D34" s="124" t="s">
        <v>24</v>
      </c>
      <c r="E34" s="124" t="s">
        <v>171</v>
      </c>
      <c r="F34" s="124" t="s">
        <v>19</v>
      </c>
      <c r="G34" s="126">
        <v>3</v>
      </c>
    </row>
    <row r="35" spans="1:7" s="92" customFormat="1" ht="17.25" customHeight="1" hidden="1">
      <c r="A35" s="116" t="s">
        <v>214</v>
      </c>
      <c r="B35" s="109" t="s">
        <v>179</v>
      </c>
      <c r="C35" s="132" t="s">
        <v>15</v>
      </c>
      <c r="D35" s="133"/>
      <c r="E35" s="133"/>
      <c r="F35" s="133"/>
      <c r="G35" s="123">
        <f>G36</f>
        <v>29</v>
      </c>
    </row>
    <row r="36" spans="1:7" s="92" customFormat="1" ht="35.25" customHeight="1">
      <c r="A36" s="115"/>
      <c r="B36" s="209" t="s">
        <v>209</v>
      </c>
      <c r="C36" s="147" t="s">
        <v>15</v>
      </c>
      <c r="D36" s="147" t="s">
        <v>163</v>
      </c>
      <c r="E36" s="147" t="s">
        <v>178</v>
      </c>
      <c r="F36" s="147"/>
      <c r="G36" s="129">
        <f>G37</f>
        <v>29</v>
      </c>
    </row>
    <row r="37" spans="1:7" s="92" customFormat="1" ht="31.5" customHeight="1">
      <c r="A37" s="107"/>
      <c r="B37" s="111" t="s">
        <v>210</v>
      </c>
      <c r="C37" s="131" t="s">
        <v>15</v>
      </c>
      <c r="D37" s="124" t="s">
        <v>163</v>
      </c>
      <c r="E37" s="124" t="s">
        <v>181</v>
      </c>
      <c r="F37" s="124"/>
      <c r="G37" s="126">
        <f>G38</f>
        <v>29</v>
      </c>
    </row>
    <row r="38" spans="1:7" s="90" customFormat="1" ht="60" customHeight="1">
      <c r="A38" s="107"/>
      <c r="B38" s="111" t="s">
        <v>213</v>
      </c>
      <c r="C38" s="131" t="s">
        <v>15</v>
      </c>
      <c r="D38" s="124" t="s">
        <v>163</v>
      </c>
      <c r="E38" s="124" t="s">
        <v>192</v>
      </c>
      <c r="F38" s="124"/>
      <c r="G38" s="126">
        <f>G39+G40</f>
        <v>29</v>
      </c>
    </row>
    <row r="39" spans="1:7" s="90" customFormat="1" ht="32.25" customHeight="1">
      <c r="A39" s="107"/>
      <c r="B39" s="134" t="s">
        <v>109</v>
      </c>
      <c r="C39" s="131" t="s">
        <v>15</v>
      </c>
      <c r="D39" s="124" t="s">
        <v>163</v>
      </c>
      <c r="E39" s="124" t="s">
        <v>192</v>
      </c>
      <c r="F39" s="124" t="s">
        <v>17</v>
      </c>
      <c r="G39" s="135">
        <v>22</v>
      </c>
    </row>
    <row r="40" spans="1:7" s="90" customFormat="1" ht="49.5" customHeight="1">
      <c r="A40" s="107"/>
      <c r="B40" s="111" t="s">
        <v>190</v>
      </c>
      <c r="C40" s="131" t="s">
        <v>15</v>
      </c>
      <c r="D40" s="124" t="s">
        <v>163</v>
      </c>
      <c r="E40" s="124" t="s">
        <v>192</v>
      </c>
      <c r="F40" s="124" t="s">
        <v>191</v>
      </c>
      <c r="G40" s="135">
        <v>7</v>
      </c>
    </row>
    <row r="41" spans="1:7" s="90" customFormat="1" ht="33" customHeight="1" hidden="1">
      <c r="A41" s="117" t="s">
        <v>233</v>
      </c>
      <c r="B41" s="109" t="s">
        <v>43</v>
      </c>
      <c r="C41" s="121" t="s">
        <v>25</v>
      </c>
      <c r="D41" s="133"/>
      <c r="E41" s="133"/>
      <c r="F41" s="133"/>
      <c r="G41" s="136">
        <f>G46</f>
        <v>174.2</v>
      </c>
    </row>
    <row r="42" spans="1:7" s="90" customFormat="1" ht="33" customHeight="1">
      <c r="A42" s="213"/>
      <c r="B42" s="199" t="s">
        <v>252</v>
      </c>
      <c r="C42" s="147"/>
      <c r="D42" s="124"/>
      <c r="E42" s="124" t="s">
        <v>178</v>
      </c>
      <c r="F42" s="124"/>
      <c r="G42" s="212">
        <f>G43</f>
        <v>33.15</v>
      </c>
    </row>
    <row r="43" spans="1:7" s="90" customFormat="1" ht="33" customHeight="1">
      <c r="A43" s="214"/>
      <c r="B43" s="111" t="s">
        <v>253</v>
      </c>
      <c r="C43" s="124"/>
      <c r="D43" s="124"/>
      <c r="E43" s="124" t="s">
        <v>255</v>
      </c>
      <c r="F43" s="124"/>
      <c r="G43" s="135">
        <f>G44</f>
        <v>33.15</v>
      </c>
    </row>
    <row r="44" spans="1:7" s="90" customFormat="1" ht="62.25" customHeight="1">
      <c r="A44" s="213"/>
      <c r="B44" s="111" t="s">
        <v>254</v>
      </c>
      <c r="C44" s="147"/>
      <c r="D44" s="124"/>
      <c r="E44" s="124" t="s">
        <v>256</v>
      </c>
      <c r="F44" s="124" t="s">
        <v>84</v>
      </c>
      <c r="G44" s="135">
        <f>G45</f>
        <v>33.15</v>
      </c>
    </row>
    <row r="45" spans="1:7" s="90" customFormat="1" ht="33" customHeight="1">
      <c r="A45" s="213"/>
      <c r="B45" s="111" t="s">
        <v>113</v>
      </c>
      <c r="C45" s="147"/>
      <c r="D45" s="124"/>
      <c r="E45" s="124" t="s">
        <v>256</v>
      </c>
      <c r="F45" s="124" t="s">
        <v>19</v>
      </c>
      <c r="G45" s="135">
        <v>33.15</v>
      </c>
    </row>
    <row r="46" spans="1:7" s="91" customFormat="1" ht="36" customHeight="1">
      <c r="A46" s="115"/>
      <c r="B46" s="199" t="s">
        <v>209</v>
      </c>
      <c r="C46" s="154" t="s">
        <v>25</v>
      </c>
      <c r="D46" s="154" t="s">
        <v>25</v>
      </c>
      <c r="E46" s="154" t="s">
        <v>178</v>
      </c>
      <c r="F46" s="154"/>
      <c r="G46" s="148">
        <f>G47</f>
        <v>174.2</v>
      </c>
    </row>
    <row r="47" spans="1:7" s="91" customFormat="1" ht="44.25" customHeight="1">
      <c r="A47" s="107"/>
      <c r="B47" s="134" t="s">
        <v>221</v>
      </c>
      <c r="C47" s="131" t="s">
        <v>25</v>
      </c>
      <c r="D47" s="124" t="s">
        <v>25</v>
      </c>
      <c r="E47" s="127" t="s">
        <v>174</v>
      </c>
      <c r="F47" s="124"/>
      <c r="G47" s="135">
        <f>G48</f>
        <v>174.2</v>
      </c>
    </row>
    <row r="48" spans="1:7" s="90" customFormat="1" ht="47.25" customHeight="1">
      <c r="A48" s="107"/>
      <c r="B48" s="111" t="s">
        <v>230</v>
      </c>
      <c r="C48" s="131" t="s">
        <v>25</v>
      </c>
      <c r="D48" s="124" t="s">
        <v>25</v>
      </c>
      <c r="E48" s="127" t="s">
        <v>175</v>
      </c>
      <c r="F48" s="124" t="s">
        <v>84</v>
      </c>
      <c r="G48" s="135">
        <f>G49+G50+G51</f>
        <v>174.2</v>
      </c>
    </row>
    <row r="49" spans="1:7" s="90" customFormat="1" ht="32.25" customHeight="1">
      <c r="A49" s="115"/>
      <c r="B49" s="111" t="s">
        <v>109</v>
      </c>
      <c r="C49" s="124" t="s">
        <v>25</v>
      </c>
      <c r="D49" s="124" t="s">
        <v>25</v>
      </c>
      <c r="E49" s="127" t="s">
        <v>175</v>
      </c>
      <c r="F49" s="124" t="s">
        <v>17</v>
      </c>
      <c r="G49" s="138">
        <v>126.1</v>
      </c>
    </row>
    <row r="50" spans="1:7" s="91" customFormat="1" ht="52.5" customHeight="1">
      <c r="A50" s="115"/>
      <c r="B50" s="119" t="s">
        <v>190</v>
      </c>
      <c r="C50" s="127" t="s">
        <v>25</v>
      </c>
      <c r="D50" s="127" t="s">
        <v>25</v>
      </c>
      <c r="E50" s="127" t="s">
        <v>175</v>
      </c>
      <c r="F50" s="124" t="s">
        <v>191</v>
      </c>
      <c r="G50" s="139">
        <v>38.1</v>
      </c>
    </row>
    <row r="51" spans="1:7" s="91" customFormat="1" ht="33" customHeight="1">
      <c r="A51" s="107"/>
      <c r="B51" s="111" t="s">
        <v>113</v>
      </c>
      <c r="C51" s="127" t="s">
        <v>25</v>
      </c>
      <c r="D51" s="127" t="s">
        <v>25</v>
      </c>
      <c r="E51" s="127" t="s">
        <v>175</v>
      </c>
      <c r="F51" s="127" t="s">
        <v>19</v>
      </c>
      <c r="G51" s="137">
        <v>10</v>
      </c>
    </row>
    <row r="52" spans="1:7" s="91" customFormat="1" ht="36" customHeight="1" hidden="1">
      <c r="A52" s="116" t="s">
        <v>216</v>
      </c>
      <c r="B52" s="109" t="s">
        <v>217</v>
      </c>
      <c r="C52" s="140" t="s">
        <v>27</v>
      </c>
      <c r="D52" s="140"/>
      <c r="E52" s="140"/>
      <c r="F52" s="140"/>
      <c r="G52" s="141">
        <f>G53</f>
        <v>174.56</v>
      </c>
    </row>
    <row r="53" spans="1:7" s="91" customFormat="1" ht="34.5" customHeight="1">
      <c r="A53" s="115"/>
      <c r="B53" s="199" t="s">
        <v>209</v>
      </c>
      <c r="C53" s="154" t="s">
        <v>27</v>
      </c>
      <c r="D53" s="154" t="s">
        <v>14</v>
      </c>
      <c r="E53" s="154" t="s">
        <v>178</v>
      </c>
      <c r="F53" s="154"/>
      <c r="G53" s="148">
        <f>G54</f>
        <v>174.56</v>
      </c>
    </row>
    <row r="54" spans="1:7" s="91" customFormat="1" ht="45.75" customHeight="1">
      <c r="A54" s="107"/>
      <c r="B54" s="111" t="s">
        <v>218</v>
      </c>
      <c r="C54" s="127" t="s">
        <v>27</v>
      </c>
      <c r="D54" s="127" t="s">
        <v>14</v>
      </c>
      <c r="E54" s="127" t="s">
        <v>176</v>
      </c>
      <c r="F54" s="127" t="s">
        <v>84</v>
      </c>
      <c r="G54" s="137">
        <f>G55+G56</f>
        <v>174.56</v>
      </c>
    </row>
    <row r="55" spans="1:7" s="91" customFormat="1" ht="36.75" customHeight="1">
      <c r="A55" s="107"/>
      <c r="B55" s="114" t="s">
        <v>113</v>
      </c>
      <c r="C55" s="124" t="s">
        <v>27</v>
      </c>
      <c r="D55" s="124" t="s">
        <v>14</v>
      </c>
      <c r="E55" s="124" t="s">
        <v>176</v>
      </c>
      <c r="F55" s="124" t="s">
        <v>19</v>
      </c>
      <c r="G55" s="126">
        <v>164.56</v>
      </c>
    </row>
    <row r="56" spans="1:7" s="92" customFormat="1" ht="21.75" customHeight="1">
      <c r="A56" s="107"/>
      <c r="B56" s="111" t="s">
        <v>219</v>
      </c>
      <c r="C56" s="124" t="s">
        <v>27</v>
      </c>
      <c r="D56" s="124" t="s">
        <v>14</v>
      </c>
      <c r="E56" s="124" t="s">
        <v>176</v>
      </c>
      <c r="F56" s="124" t="s">
        <v>118</v>
      </c>
      <c r="G56" s="126">
        <v>10</v>
      </c>
    </row>
    <row r="57" spans="1:7" s="90" customFormat="1" ht="22.5" customHeight="1" hidden="1">
      <c r="A57" s="116" t="s">
        <v>220</v>
      </c>
      <c r="B57" s="109" t="s">
        <v>68</v>
      </c>
      <c r="C57" s="121" t="s">
        <v>21</v>
      </c>
      <c r="D57" s="133"/>
      <c r="E57" s="130"/>
      <c r="F57" s="130"/>
      <c r="G57" s="123">
        <f>G59</f>
        <v>291</v>
      </c>
    </row>
    <row r="58" spans="1:7" s="92" customFormat="1" ht="24.75" customHeight="1" hidden="1">
      <c r="A58" s="116"/>
      <c r="B58" s="109" t="s">
        <v>70</v>
      </c>
      <c r="C58" s="133" t="s">
        <v>21</v>
      </c>
      <c r="D58" s="133" t="s">
        <v>14</v>
      </c>
      <c r="E58" s="130"/>
      <c r="F58" s="130"/>
      <c r="G58" s="123">
        <f>G59</f>
        <v>291</v>
      </c>
    </row>
    <row r="59" spans="1:7" s="92" customFormat="1" ht="37.5" customHeight="1">
      <c r="A59" s="115"/>
      <c r="B59" s="199" t="s">
        <v>209</v>
      </c>
      <c r="C59" s="147" t="s">
        <v>21</v>
      </c>
      <c r="D59" s="147" t="s">
        <v>14</v>
      </c>
      <c r="E59" s="147" t="s">
        <v>178</v>
      </c>
      <c r="F59" s="147"/>
      <c r="G59" s="129">
        <f>G60</f>
        <v>291</v>
      </c>
    </row>
    <row r="60" spans="1:7" s="91" customFormat="1" ht="45" customHeight="1">
      <c r="A60" s="107"/>
      <c r="B60" s="111" t="s">
        <v>221</v>
      </c>
      <c r="C60" s="124" t="s">
        <v>21</v>
      </c>
      <c r="D60" s="124" t="s">
        <v>14</v>
      </c>
      <c r="E60" s="124" t="s">
        <v>169</v>
      </c>
      <c r="F60" s="124"/>
      <c r="G60" s="126">
        <f>G61+G62+G63</f>
        <v>291</v>
      </c>
    </row>
    <row r="61" spans="1:7" s="90" customFormat="1" ht="31.5" customHeight="1">
      <c r="A61" s="107"/>
      <c r="B61" s="111" t="s">
        <v>109</v>
      </c>
      <c r="C61" s="124" t="s">
        <v>21</v>
      </c>
      <c r="D61" s="124" t="s">
        <v>14</v>
      </c>
      <c r="E61" s="124" t="s">
        <v>169</v>
      </c>
      <c r="F61" s="124" t="s">
        <v>17</v>
      </c>
      <c r="G61" s="126">
        <v>179</v>
      </c>
    </row>
    <row r="62" spans="1:7" s="91" customFormat="1" ht="46.5" customHeight="1">
      <c r="A62" s="107"/>
      <c r="B62" s="114" t="s">
        <v>190</v>
      </c>
      <c r="C62" s="124" t="s">
        <v>21</v>
      </c>
      <c r="D62" s="124" t="s">
        <v>14</v>
      </c>
      <c r="E62" s="124" t="s">
        <v>169</v>
      </c>
      <c r="F62" s="124" t="s">
        <v>191</v>
      </c>
      <c r="G62" s="126">
        <v>54</v>
      </c>
    </row>
    <row r="63" spans="1:7" s="91" customFormat="1" ht="32.25" customHeight="1">
      <c r="A63" s="107"/>
      <c r="B63" s="142" t="s">
        <v>113</v>
      </c>
      <c r="C63" s="124" t="s">
        <v>21</v>
      </c>
      <c r="D63" s="124" t="s">
        <v>14</v>
      </c>
      <c r="E63" s="124" t="s">
        <v>169</v>
      </c>
      <c r="F63" s="124" t="s">
        <v>19</v>
      </c>
      <c r="G63" s="126">
        <v>58</v>
      </c>
    </row>
    <row r="64" spans="1:7" s="91" customFormat="1" ht="59.25" customHeight="1" hidden="1">
      <c r="A64" s="107"/>
      <c r="B64" s="143" t="s">
        <v>109</v>
      </c>
      <c r="C64" s="124" t="s">
        <v>26</v>
      </c>
      <c r="D64" s="124" t="s">
        <v>23</v>
      </c>
      <c r="E64" s="124" t="s">
        <v>173</v>
      </c>
      <c r="F64" s="125" t="s">
        <v>17</v>
      </c>
      <c r="G64" s="126"/>
    </row>
    <row r="65" spans="1:7" s="91" customFormat="1" ht="51" customHeight="1" hidden="1">
      <c r="A65" s="107"/>
      <c r="B65" s="144" t="s">
        <v>113</v>
      </c>
      <c r="C65" s="124" t="s">
        <v>26</v>
      </c>
      <c r="D65" s="124" t="s">
        <v>23</v>
      </c>
      <c r="E65" s="124" t="s">
        <v>173</v>
      </c>
      <c r="F65" s="124" t="s">
        <v>19</v>
      </c>
      <c r="G65" s="126"/>
    </row>
    <row r="66" spans="1:7" s="91" customFormat="1" ht="51" customHeight="1" hidden="1">
      <c r="A66" s="107"/>
      <c r="B66" s="142" t="s">
        <v>113</v>
      </c>
      <c r="C66" s="124" t="s">
        <v>21</v>
      </c>
      <c r="D66" s="124" t="s">
        <v>14</v>
      </c>
      <c r="E66" s="124" t="s">
        <v>169</v>
      </c>
      <c r="F66" s="124" t="s">
        <v>19</v>
      </c>
      <c r="G66" s="126">
        <v>138</v>
      </c>
    </row>
    <row r="67" spans="1:7" s="91" customFormat="1" ht="36.75" customHeight="1" hidden="1">
      <c r="A67" s="116"/>
      <c r="B67" s="145" t="s">
        <v>72</v>
      </c>
      <c r="C67" s="121" t="s">
        <v>21</v>
      </c>
      <c r="D67" s="121" t="s">
        <v>26</v>
      </c>
      <c r="E67" s="121"/>
      <c r="F67" s="121"/>
      <c r="G67" s="123">
        <f>G68</f>
        <v>1626</v>
      </c>
    </row>
    <row r="68" spans="1:7" s="91" customFormat="1" ht="48.75" customHeight="1">
      <c r="A68" s="115"/>
      <c r="B68" s="215" t="s">
        <v>123</v>
      </c>
      <c r="C68" s="147" t="s">
        <v>21</v>
      </c>
      <c r="D68" s="147" t="s">
        <v>26</v>
      </c>
      <c r="E68" s="147" t="s">
        <v>178</v>
      </c>
      <c r="F68" s="147"/>
      <c r="G68" s="129">
        <f>G69</f>
        <v>1626</v>
      </c>
    </row>
    <row r="69" spans="1:7" s="92" customFormat="1" ht="45" customHeight="1">
      <c r="A69" s="107"/>
      <c r="B69" s="111" t="s">
        <v>221</v>
      </c>
      <c r="C69" s="124" t="s">
        <v>21</v>
      </c>
      <c r="D69" s="124" t="s">
        <v>26</v>
      </c>
      <c r="E69" s="124" t="s">
        <v>174</v>
      </c>
      <c r="F69" s="124"/>
      <c r="G69" s="126">
        <f>G70</f>
        <v>1626</v>
      </c>
    </row>
    <row r="70" spans="1:7" s="93" customFormat="1" ht="45" customHeight="1">
      <c r="A70" s="107"/>
      <c r="B70" s="111" t="s">
        <v>229</v>
      </c>
      <c r="C70" s="124" t="s">
        <v>21</v>
      </c>
      <c r="D70" s="124" t="s">
        <v>26</v>
      </c>
      <c r="E70" s="124" t="s">
        <v>169</v>
      </c>
      <c r="F70" s="124"/>
      <c r="G70" s="126">
        <f>G71+G72+G73</f>
        <v>1626</v>
      </c>
    </row>
    <row r="71" spans="1:7" s="93" customFormat="1" ht="36" customHeight="1">
      <c r="A71" s="107"/>
      <c r="B71" s="111" t="s">
        <v>109</v>
      </c>
      <c r="C71" s="124" t="s">
        <v>21</v>
      </c>
      <c r="D71" s="124" t="s">
        <v>26</v>
      </c>
      <c r="E71" s="124" t="s">
        <v>169</v>
      </c>
      <c r="F71" s="124" t="s">
        <v>17</v>
      </c>
      <c r="G71" s="126">
        <v>1210</v>
      </c>
    </row>
    <row r="72" spans="1:7" s="91" customFormat="1" ht="46.5" customHeight="1">
      <c r="A72" s="107"/>
      <c r="B72" s="111" t="s">
        <v>190</v>
      </c>
      <c r="C72" s="127" t="s">
        <v>21</v>
      </c>
      <c r="D72" s="127" t="s">
        <v>26</v>
      </c>
      <c r="E72" s="127" t="s">
        <v>169</v>
      </c>
      <c r="F72" s="127" t="s">
        <v>191</v>
      </c>
      <c r="G72" s="126">
        <v>366</v>
      </c>
    </row>
    <row r="73" spans="1:7" s="93" customFormat="1" ht="30" customHeight="1">
      <c r="A73" s="107"/>
      <c r="B73" s="111" t="s">
        <v>113</v>
      </c>
      <c r="C73" s="127" t="s">
        <v>21</v>
      </c>
      <c r="D73" s="127" t="s">
        <v>26</v>
      </c>
      <c r="E73" s="127" t="s">
        <v>169</v>
      </c>
      <c r="F73" s="127" t="s">
        <v>19</v>
      </c>
      <c r="G73" s="126">
        <v>50</v>
      </c>
    </row>
    <row r="74" spans="1:7" s="93" customFormat="1" ht="21.75" customHeight="1">
      <c r="A74" s="115"/>
      <c r="B74" s="146" t="s">
        <v>170</v>
      </c>
      <c r="C74" s="147" t="s">
        <v>120</v>
      </c>
      <c r="D74" s="147" t="s">
        <v>120</v>
      </c>
      <c r="E74" s="147" t="s">
        <v>16</v>
      </c>
      <c r="F74" s="147" t="s">
        <v>84</v>
      </c>
      <c r="G74" s="148"/>
    </row>
    <row r="75" spans="1:7" s="93" customFormat="1" ht="20.25" customHeight="1">
      <c r="A75" s="115"/>
      <c r="B75" s="142" t="s">
        <v>170</v>
      </c>
      <c r="C75" s="124" t="s">
        <v>120</v>
      </c>
      <c r="D75" s="124" t="s">
        <v>120</v>
      </c>
      <c r="E75" s="124" t="s">
        <v>121</v>
      </c>
      <c r="F75" s="124" t="s">
        <v>119</v>
      </c>
      <c r="G75" s="137"/>
    </row>
    <row r="76" spans="1:7" s="90" customFormat="1" ht="21.75" customHeight="1">
      <c r="A76" s="107"/>
      <c r="B76" s="253" t="s">
        <v>40</v>
      </c>
      <c r="C76" s="253"/>
      <c r="D76" s="253"/>
      <c r="E76" s="253"/>
      <c r="F76" s="253"/>
      <c r="G76" s="149">
        <f>G9+G15+G24+G29+G36+G42+G46+G53+G59+G68</f>
        <v>3819.25</v>
      </c>
    </row>
    <row r="77" spans="1:7" s="90" customFormat="1" ht="22.5" customHeight="1">
      <c r="A77" s="94"/>
      <c r="B77" s="95"/>
      <c r="C77" s="96"/>
      <c r="D77" s="96"/>
      <c r="E77" s="96"/>
      <c r="F77" s="96"/>
      <c r="G77" s="97"/>
    </row>
    <row r="78" spans="1:9" s="91" customFormat="1" ht="63" customHeight="1">
      <c r="A78" s="98"/>
      <c r="B78" s="95"/>
      <c r="C78" s="96"/>
      <c r="D78" s="96"/>
      <c r="E78" s="96"/>
      <c r="F78" s="96"/>
      <c r="G78" s="96"/>
      <c r="H78" s="97"/>
      <c r="I78" s="97"/>
    </row>
    <row r="79" spans="1:9" s="91" customFormat="1" ht="48.75" customHeight="1">
      <c r="A79" s="81"/>
      <c r="B79" s="98"/>
      <c r="C79" s="98"/>
      <c r="D79" s="98"/>
      <c r="E79" s="98"/>
      <c r="F79" s="98"/>
      <c r="G79" s="98"/>
      <c r="H79" s="96"/>
      <c r="I79" s="96"/>
    </row>
    <row r="80" spans="1:9" s="91" customFormat="1" ht="41.25" customHeight="1">
      <c r="A80" s="81"/>
      <c r="B80" s="82"/>
      <c r="C80" s="83"/>
      <c r="D80" s="83"/>
      <c r="E80" s="83"/>
      <c r="F80" s="83"/>
      <c r="G80" s="83"/>
      <c r="H80" s="98"/>
      <c r="I80" s="98"/>
    </row>
    <row r="81" spans="1:9" s="91" customFormat="1" ht="62.25" customHeight="1">
      <c r="A81" s="81"/>
      <c r="B81" s="82"/>
      <c r="C81" s="83"/>
      <c r="D81" s="83"/>
      <c r="E81" s="83"/>
      <c r="F81" s="83"/>
      <c r="G81" s="83"/>
      <c r="H81" s="83"/>
      <c r="I81" s="83"/>
    </row>
    <row r="82" spans="1:9" s="90" customFormat="1" ht="44.25" customHeight="1">
      <c r="A82" s="81"/>
      <c r="B82" s="82"/>
      <c r="C82" s="83"/>
      <c r="D82" s="83"/>
      <c r="E82" s="83"/>
      <c r="F82" s="83"/>
      <c r="G82" s="83"/>
      <c r="H82" s="83"/>
      <c r="I82" s="83"/>
    </row>
    <row r="83" spans="1:9" s="91" customFormat="1" ht="35.25" customHeight="1">
      <c r="A83" s="81"/>
      <c r="B83" s="82"/>
      <c r="C83" s="83"/>
      <c r="D83" s="83"/>
      <c r="E83" s="83"/>
      <c r="F83" s="83"/>
      <c r="G83" s="83"/>
      <c r="H83" s="83"/>
      <c r="I83" s="83"/>
    </row>
    <row r="84" spans="1:9" s="92" customFormat="1" ht="48.75" customHeight="1">
      <c r="A84" s="81"/>
      <c r="B84" s="82"/>
      <c r="C84" s="83"/>
      <c r="D84" s="83"/>
      <c r="E84" s="83"/>
      <c r="F84" s="83"/>
      <c r="G84" s="83"/>
      <c r="H84" s="83"/>
      <c r="I84" s="83"/>
    </row>
    <row r="85" spans="1:9" s="92" customFormat="1" ht="48.75" customHeight="1">
      <c r="A85" s="81"/>
      <c r="B85" s="82"/>
      <c r="C85" s="83"/>
      <c r="D85" s="83"/>
      <c r="E85" s="83"/>
      <c r="F85" s="83"/>
      <c r="G85" s="83"/>
      <c r="H85" s="83"/>
      <c r="I85" s="83"/>
    </row>
    <row r="86" spans="1:9" s="93" customFormat="1" ht="53.25" customHeight="1">
      <c r="A86" s="81"/>
      <c r="B86" s="82"/>
      <c r="C86" s="83"/>
      <c r="D86" s="83"/>
      <c r="E86" s="83"/>
      <c r="F86" s="83"/>
      <c r="G86" s="83"/>
      <c r="H86" s="83"/>
      <c r="I86" s="83"/>
    </row>
    <row r="87" spans="1:9" s="93" customFormat="1" ht="53.25" customHeight="1">
      <c r="A87" s="81"/>
      <c r="B87" s="82"/>
      <c r="C87" s="83"/>
      <c r="D87" s="83"/>
      <c r="E87" s="83"/>
      <c r="F87" s="83"/>
      <c r="G87" s="83"/>
      <c r="H87" s="83"/>
      <c r="I87" s="83"/>
    </row>
    <row r="88" spans="1:9" s="91" customFormat="1" ht="69" customHeight="1">
      <c r="A88" s="81"/>
      <c r="B88" s="82"/>
      <c r="C88" s="83"/>
      <c r="D88" s="83"/>
      <c r="E88" s="83"/>
      <c r="F88" s="83"/>
      <c r="G88" s="83"/>
      <c r="H88" s="83"/>
      <c r="I88" s="83"/>
    </row>
    <row r="89" spans="1:9" s="93" customFormat="1" ht="56.25" customHeight="1">
      <c r="A89" s="81"/>
      <c r="B89" s="82"/>
      <c r="C89" s="83"/>
      <c r="D89" s="83"/>
      <c r="E89" s="83"/>
      <c r="F89" s="83"/>
      <c r="G89" s="83"/>
      <c r="H89" s="83"/>
      <c r="I89" s="83"/>
    </row>
    <row r="90" spans="1:9" s="93" customFormat="1" ht="48.75" customHeight="1">
      <c r="A90" s="81"/>
      <c r="B90" s="82"/>
      <c r="C90" s="83"/>
      <c r="D90" s="83"/>
      <c r="E90" s="83"/>
      <c r="F90" s="83"/>
      <c r="G90" s="83"/>
      <c r="H90" s="83"/>
      <c r="I90" s="83"/>
    </row>
    <row r="91" spans="1:9" s="90" customFormat="1" ht="22.5" customHeight="1">
      <c r="A91" s="81"/>
      <c r="B91" s="82"/>
      <c r="C91" s="83"/>
      <c r="D91" s="83"/>
      <c r="E91" s="83"/>
      <c r="F91" s="83"/>
      <c r="G91" s="83"/>
      <c r="H91" s="83"/>
      <c r="I91" s="83"/>
    </row>
    <row r="92" spans="1:9" s="90" customFormat="1" ht="57" customHeight="1">
      <c r="A92" s="81"/>
      <c r="B92" s="82"/>
      <c r="C92" s="83"/>
      <c r="D92" s="83"/>
      <c r="E92" s="83"/>
      <c r="F92" s="83"/>
      <c r="G92" s="83"/>
      <c r="H92" s="83"/>
      <c r="I92" s="83"/>
    </row>
    <row r="93" spans="1:9" s="90" customFormat="1" ht="48.75" customHeight="1">
      <c r="A93" s="81"/>
      <c r="B93" s="82"/>
      <c r="C93" s="83"/>
      <c r="D93" s="83"/>
      <c r="E93" s="83"/>
      <c r="F93" s="83"/>
      <c r="G93" s="83"/>
      <c r="H93" s="83"/>
      <c r="I93" s="83"/>
    </row>
    <row r="94" spans="1:9" s="90" customFormat="1" ht="32.25" customHeight="1">
      <c r="A94" s="81"/>
      <c r="B94" s="82"/>
      <c r="C94" s="83"/>
      <c r="D94" s="83"/>
      <c r="E94" s="83"/>
      <c r="F94" s="83"/>
      <c r="G94" s="83"/>
      <c r="H94" s="83"/>
      <c r="I94" s="83"/>
    </row>
    <row r="95" spans="1:9" s="90" customFormat="1" ht="47.25" customHeight="1">
      <c r="A95" s="81"/>
      <c r="B95" s="82"/>
      <c r="C95" s="83"/>
      <c r="D95" s="83"/>
      <c r="E95" s="83"/>
      <c r="F95" s="83"/>
      <c r="G95" s="83"/>
      <c r="H95" s="83"/>
      <c r="I95" s="83"/>
    </row>
    <row r="96" spans="1:9" s="91" customFormat="1" ht="62.25" customHeight="1">
      <c r="A96" s="81"/>
      <c r="B96" s="82"/>
      <c r="C96" s="83"/>
      <c r="D96" s="83"/>
      <c r="E96" s="83"/>
      <c r="F96" s="83"/>
      <c r="G96" s="83"/>
      <c r="H96" s="83"/>
      <c r="I96" s="83"/>
    </row>
    <row r="97" spans="1:9" s="90" customFormat="1" ht="55.5" customHeight="1">
      <c r="A97" s="81"/>
      <c r="B97" s="82"/>
      <c r="C97" s="83"/>
      <c r="D97" s="83"/>
      <c r="E97" s="83"/>
      <c r="F97" s="83"/>
      <c r="G97" s="83"/>
      <c r="H97" s="83"/>
      <c r="I97" s="83"/>
    </row>
    <row r="98" spans="1:9" s="90" customFormat="1" ht="57.75" customHeight="1">
      <c r="A98" s="81"/>
      <c r="B98" s="82"/>
      <c r="C98" s="83"/>
      <c r="D98" s="83"/>
      <c r="E98" s="83"/>
      <c r="F98" s="83"/>
      <c r="G98" s="83"/>
      <c r="H98" s="83"/>
      <c r="I98" s="83"/>
    </row>
    <row r="99" spans="1:9" s="91" customFormat="1" ht="45" customHeight="1">
      <c r="A99" s="81"/>
      <c r="B99" s="82"/>
      <c r="C99" s="83"/>
      <c r="D99" s="83"/>
      <c r="E99" s="83"/>
      <c r="F99" s="83"/>
      <c r="G99" s="83"/>
      <c r="H99" s="83"/>
      <c r="I99" s="83"/>
    </row>
    <row r="100" spans="1:9" s="91" customFormat="1" ht="24.75" customHeight="1">
      <c r="A100" s="81"/>
      <c r="B100" s="82"/>
      <c r="C100" s="83"/>
      <c r="D100" s="83"/>
      <c r="E100" s="83"/>
      <c r="F100" s="83"/>
      <c r="G100" s="83"/>
      <c r="H100" s="83"/>
      <c r="I100" s="83"/>
    </row>
    <row r="101" spans="1:9" s="91" customFormat="1" ht="27" customHeight="1">
      <c r="A101" s="81"/>
      <c r="B101" s="82"/>
      <c r="C101" s="83"/>
      <c r="D101" s="83"/>
      <c r="E101" s="83"/>
      <c r="F101" s="83"/>
      <c r="G101" s="83"/>
      <c r="H101" s="83"/>
      <c r="I101" s="83"/>
    </row>
    <row r="102" spans="1:9" s="90" customFormat="1" ht="15.75">
      <c r="A102" s="81"/>
      <c r="B102" s="82"/>
      <c r="C102" s="83"/>
      <c r="D102" s="83"/>
      <c r="E102" s="83"/>
      <c r="F102" s="83"/>
      <c r="G102" s="83"/>
      <c r="H102" s="83"/>
      <c r="I102" s="83"/>
    </row>
    <row r="103" spans="1:9" s="89" customFormat="1" ht="15.75">
      <c r="A103" s="81"/>
      <c r="B103" s="82"/>
      <c r="C103" s="83"/>
      <c r="D103" s="83"/>
      <c r="E103" s="83"/>
      <c r="F103" s="83"/>
      <c r="G103" s="83"/>
      <c r="H103" s="83"/>
      <c r="I103" s="83"/>
    </row>
    <row r="104" spans="1:10" s="89" customFormat="1" ht="114" customHeight="1">
      <c r="A104" s="81"/>
      <c r="B104" s="82"/>
      <c r="C104" s="83"/>
      <c r="D104" s="83"/>
      <c r="E104" s="83"/>
      <c r="F104" s="83"/>
      <c r="G104" s="83"/>
      <c r="H104" s="83"/>
      <c r="I104" s="83"/>
      <c r="J104" s="82"/>
    </row>
  </sheetData>
  <sheetProtection/>
  <mergeCells count="4">
    <mergeCell ref="B76:F76"/>
    <mergeCell ref="A2:G2"/>
    <mergeCell ref="F3:G3"/>
    <mergeCell ref="E1:G1"/>
  </mergeCells>
  <printOptions horizontalCentered="1"/>
  <pageMargins left="1.1811023622047245" right="0.3937007874015748" top="0.5511811023622047" bottom="0.3937007874015748" header="0.31496062992125984" footer="0.3937007874015748"/>
  <pageSetup fitToHeight="0" fitToWidth="1" horizontalDpi="600" verticalDpi="600" orientation="portrait" paperSize="9" scale="67" r:id="rId1"/>
  <rowBreaks count="2" manualBreakCount="2">
    <brk id="35" min="1" max="6" man="1"/>
    <brk id="72" min="1" max="6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H69"/>
  <sheetViews>
    <sheetView workbookViewId="0" topLeftCell="A61">
      <selection activeCell="G65" sqref="G64:H65"/>
    </sheetView>
  </sheetViews>
  <sheetFormatPr defaultColWidth="9.00390625" defaultRowHeight="12.75"/>
  <cols>
    <col min="1" max="1" width="5.875" style="0" customWidth="1"/>
    <col min="2" max="2" width="38.125" style="0" customWidth="1"/>
    <col min="3" max="4" width="0" style="0" hidden="1" customWidth="1"/>
    <col min="5" max="5" width="14.00390625" style="0" customWidth="1"/>
    <col min="6" max="6" width="8.75390625" style="0" customWidth="1"/>
    <col min="7" max="7" width="11.125" style="0" customWidth="1"/>
    <col min="8" max="8" width="12.75390625" style="0" customWidth="1"/>
  </cols>
  <sheetData>
    <row r="1" spans="1:8" ht="102" customHeight="1">
      <c r="A1" s="81"/>
      <c r="B1" s="82"/>
      <c r="C1" s="83"/>
      <c r="D1" s="83"/>
      <c r="E1" s="256" t="s">
        <v>247</v>
      </c>
      <c r="F1" s="241"/>
      <c r="G1" s="241"/>
      <c r="H1" s="241"/>
    </row>
    <row r="2" spans="1:8" ht="81.75" customHeight="1">
      <c r="A2" s="249" t="s">
        <v>236</v>
      </c>
      <c r="B2" s="250"/>
      <c r="C2" s="250"/>
      <c r="D2" s="250"/>
      <c r="E2" s="250"/>
      <c r="F2" s="250"/>
      <c r="G2" s="250"/>
      <c r="H2" s="250"/>
    </row>
    <row r="3" spans="1:8" ht="15.75">
      <c r="A3" s="85"/>
      <c r="B3" s="85"/>
      <c r="C3" s="85"/>
      <c r="D3" s="85"/>
      <c r="E3" s="86"/>
      <c r="F3" s="86"/>
      <c r="G3" s="86"/>
      <c r="H3" s="86" t="s">
        <v>51</v>
      </c>
    </row>
    <row r="4" spans="1:8" ht="47.25">
      <c r="A4" s="34" t="s">
        <v>124</v>
      </c>
      <c r="B4" s="34" t="s">
        <v>52</v>
      </c>
      <c r="C4" s="33" t="s">
        <v>78</v>
      </c>
      <c r="D4" s="33" t="s">
        <v>79</v>
      </c>
      <c r="E4" s="33" t="s">
        <v>80</v>
      </c>
      <c r="F4" s="33" t="s">
        <v>81</v>
      </c>
      <c r="G4" s="33" t="s">
        <v>200</v>
      </c>
      <c r="H4" s="120" t="s">
        <v>201</v>
      </c>
    </row>
    <row r="5" spans="1:8" ht="15.75">
      <c r="A5" s="34">
        <v>1</v>
      </c>
      <c r="B5" s="34">
        <v>2</v>
      </c>
      <c r="C5" s="32" t="s">
        <v>82</v>
      </c>
      <c r="D5" s="32" t="s">
        <v>53</v>
      </c>
      <c r="E5" s="32" t="s">
        <v>54</v>
      </c>
      <c r="F5" s="32" t="s">
        <v>55</v>
      </c>
      <c r="G5" s="34"/>
      <c r="H5" s="34"/>
    </row>
    <row r="6" spans="1:8" ht="33" customHeight="1" hidden="1">
      <c r="A6" s="116" t="s">
        <v>206</v>
      </c>
      <c r="B6" s="109" t="s">
        <v>122</v>
      </c>
      <c r="C6" s="121"/>
      <c r="D6" s="121"/>
      <c r="E6" s="122"/>
      <c r="F6" s="122"/>
      <c r="G6" s="123"/>
      <c r="H6" s="123"/>
    </row>
    <row r="7" spans="1:8" ht="23.25" customHeight="1" hidden="1">
      <c r="A7" s="117" t="s">
        <v>207</v>
      </c>
      <c r="B7" s="109" t="s">
        <v>204</v>
      </c>
      <c r="C7" s="121" t="s">
        <v>14</v>
      </c>
      <c r="D7" s="121"/>
      <c r="E7" s="122"/>
      <c r="F7" s="122" t="s">
        <v>84</v>
      </c>
      <c r="G7" s="123">
        <f>G8+G14+G24</f>
        <v>1430.44</v>
      </c>
      <c r="H7" s="123">
        <f>H8+H14+H24</f>
        <v>1430.44</v>
      </c>
    </row>
    <row r="8" spans="1:8" ht="32.25" customHeight="1" hidden="1">
      <c r="A8" s="108"/>
      <c r="B8" s="192" t="s">
        <v>202</v>
      </c>
      <c r="C8" s="133" t="s">
        <v>14</v>
      </c>
      <c r="D8" s="133" t="s">
        <v>23</v>
      </c>
      <c r="E8" s="130"/>
      <c r="F8" s="130"/>
      <c r="G8" s="193">
        <f aca="true" t="shared" si="0" ref="G8:H10">G9</f>
        <v>352</v>
      </c>
      <c r="H8" s="193">
        <f t="shared" si="0"/>
        <v>352</v>
      </c>
    </row>
    <row r="9" spans="1:8" ht="30" customHeight="1">
      <c r="A9" s="115"/>
      <c r="B9" s="209" t="s">
        <v>203</v>
      </c>
      <c r="C9" s="147" t="s">
        <v>14</v>
      </c>
      <c r="D9" s="147" t="s">
        <v>23</v>
      </c>
      <c r="E9" s="210" t="s">
        <v>177</v>
      </c>
      <c r="F9" s="210"/>
      <c r="G9" s="129">
        <f t="shared" si="0"/>
        <v>352</v>
      </c>
      <c r="H9" s="129">
        <f t="shared" si="0"/>
        <v>352</v>
      </c>
    </row>
    <row r="10" spans="1:8" ht="30" customHeight="1">
      <c r="A10" s="107"/>
      <c r="B10" s="110" t="s">
        <v>107</v>
      </c>
      <c r="C10" s="124" t="s">
        <v>14</v>
      </c>
      <c r="D10" s="124" t="s">
        <v>23</v>
      </c>
      <c r="E10" s="125" t="s">
        <v>205</v>
      </c>
      <c r="F10" s="125"/>
      <c r="G10" s="126">
        <f t="shared" si="0"/>
        <v>352</v>
      </c>
      <c r="H10" s="126">
        <f t="shared" si="0"/>
        <v>352</v>
      </c>
    </row>
    <row r="11" spans="1:8" ht="29.25" customHeight="1">
      <c r="A11" s="107"/>
      <c r="B11" s="111" t="s">
        <v>104</v>
      </c>
      <c r="C11" s="124" t="s">
        <v>14</v>
      </c>
      <c r="D11" s="124" t="s">
        <v>23</v>
      </c>
      <c r="E11" s="125" t="s">
        <v>164</v>
      </c>
      <c r="F11" s="125"/>
      <c r="G11" s="126">
        <f>G12+G13</f>
        <v>352</v>
      </c>
      <c r="H11" s="126">
        <f>H12+H13</f>
        <v>352</v>
      </c>
    </row>
    <row r="12" spans="1:8" ht="63" customHeight="1">
      <c r="A12" s="107"/>
      <c r="B12" s="111" t="s">
        <v>109</v>
      </c>
      <c r="C12" s="124" t="s">
        <v>14</v>
      </c>
      <c r="D12" s="124" t="s">
        <v>23</v>
      </c>
      <c r="E12" s="125" t="s">
        <v>164</v>
      </c>
      <c r="F12" s="125" t="s">
        <v>17</v>
      </c>
      <c r="G12" s="126">
        <v>270</v>
      </c>
      <c r="H12" s="126">
        <v>270</v>
      </c>
    </row>
    <row r="13" spans="1:8" ht="61.5" customHeight="1">
      <c r="A13" s="107"/>
      <c r="B13" s="111" t="s">
        <v>190</v>
      </c>
      <c r="C13" s="124" t="s">
        <v>14</v>
      </c>
      <c r="D13" s="124" t="s">
        <v>23</v>
      </c>
      <c r="E13" s="125" t="s">
        <v>164</v>
      </c>
      <c r="F13" s="125" t="s">
        <v>191</v>
      </c>
      <c r="G13" s="126">
        <v>82</v>
      </c>
      <c r="H13" s="126">
        <v>82</v>
      </c>
    </row>
    <row r="14" spans="1:8" ht="66.75" customHeight="1" hidden="1">
      <c r="A14" s="108"/>
      <c r="B14" s="112" t="s">
        <v>48</v>
      </c>
      <c r="C14" s="121" t="s">
        <v>14</v>
      </c>
      <c r="D14" s="121" t="s">
        <v>15</v>
      </c>
      <c r="E14" s="122"/>
      <c r="F14" s="122"/>
      <c r="G14" s="123">
        <f>G15</f>
        <v>1068.44</v>
      </c>
      <c r="H14" s="123">
        <f>H15</f>
        <v>1068.44</v>
      </c>
    </row>
    <row r="15" spans="1:8" ht="79.5" customHeight="1">
      <c r="A15" s="115"/>
      <c r="B15" s="205" t="s">
        <v>123</v>
      </c>
      <c r="C15" s="147" t="s">
        <v>14</v>
      </c>
      <c r="D15" s="147" t="s">
        <v>15</v>
      </c>
      <c r="E15" s="210" t="s">
        <v>178</v>
      </c>
      <c r="F15" s="210"/>
      <c r="G15" s="129">
        <f>G16</f>
        <v>1068.44</v>
      </c>
      <c r="H15" s="129">
        <f>H16</f>
        <v>1068.44</v>
      </c>
    </row>
    <row r="16" spans="1:8" ht="46.5" customHeight="1">
      <c r="A16" s="107"/>
      <c r="B16" s="111" t="s">
        <v>132</v>
      </c>
      <c r="C16" s="124" t="s">
        <v>14</v>
      </c>
      <c r="D16" s="124" t="s">
        <v>15</v>
      </c>
      <c r="E16" s="125" t="s">
        <v>168</v>
      </c>
      <c r="F16" s="125"/>
      <c r="G16" s="126">
        <f>G17+G18+G20+G21+G22+G23</f>
        <v>1068.44</v>
      </c>
      <c r="H16" s="126">
        <f>H17+H18+H20+H21+H22+H23</f>
        <v>1068.44</v>
      </c>
    </row>
    <row r="17" spans="1:8" ht="60.75" customHeight="1">
      <c r="A17" s="107"/>
      <c r="B17" s="111" t="s">
        <v>109</v>
      </c>
      <c r="C17" s="124" t="s">
        <v>14</v>
      </c>
      <c r="D17" s="124" t="s">
        <v>15</v>
      </c>
      <c r="E17" s="125" t="s">
        <v>167</v>
      </c>
      <c r="F17" s="125" t="s">
        <v>17</v>
      </c>
      <c r="G17" s="126">
        <v>677</v>
      </c>
      <c r="H17" s="126">
        <v>677</v>
      </c>
    </row>
    <row r="18" spans="1:8" ht="94.5">
      <c r="A18" s="127"/>
      <c r="B18" s="113" t="s">
        <v>190</v>
      </c>
      <c r="C18" s="127" t="s">
        <v>14</v>
      </c>
      <c r="D18" s="127" t="s">
        <v>15</v>
      </c>
      <c r="E18" s="127" t="s">
        <v>167</v>
      </c>
      <c r="F18" s="127" t="s">
        <v>191</v>
      </c>
      <c r="G18" s="128">
        <v>204</v>
      </c>
      <c r="H18" s="128">
        <v>204</v>
      </c>
    </row>
    <row r="19" spans="1:8" ht="31.5">
      <c r="A19" s="107"/>
      <c r="B19" s="110" t="s">
        <v>110</v>
      </c>
      <c r="C19" s="124" t="s">
        <v>14</v>
      </c>
      <c r="D19" s="124" t="s">
        <v>15</v>
      </c>
      <c r="E19" s="124" t="s">
        <v>166</v>
      </c>
      <c r="F19" s="124" t="s">
        <v>111</v>
      </c>
      <c r="G19" s="129"/>
      <c r="H19" s="129"/>
    </row>
    <row r="20" spans="1:8" ht="51" customHeight="1">
      <c r="A20" s="107"/>
      <c r="B20" s="111" t="s">
        <v>112</v>
      </c>
      <c r="C20" s="124" t="s">
        <v>14</v>
      </c>
      <c r="D20" s="124" t="s">
        <v>15</v>
      </c>
      <c r="E20" s="125" t="s">
        <v>166</v>
      </c>
      <c r="F20" s="125" t="s">
        <v>18</v>
      </c>
      <c r="G20" s="126">
        <v>85</v>
      </c>
      <c r="H20" s="126">
        <v>85</v>
      </c>
    </row>
    <row r="21" spans="1:8" ht="60" customHeight="1">
      <c r="A21" s="107"/>
      <c r="B21" s="111" t="s">
        <v>113</v>
      </c>
      <c r="C21" s="124" t="s">
        <v>14</v>
      </c>
      <c r="D21" s="124" t="s">
        <v>15</v>
      </c>
      <c r="E21" s="125" t="s">
        <v>166</v>
      </c>
      <c r="F21" s="125" t="s">
        <v>19</v>
      </c>
      <c r="G21" s="126">
        <v>75.5</v>
      </c>
      <c r="H21" s="126">
        <v>75.5</v>
      </c>
    </row>
    <row r="22" spans="1:8" ht="30" customHeight="1">
      <c r="A22" s="107"/>
      <c r="B22" s="111" t="s">
        <v>114</v>
      </c>
      <c r="C22" s="124" t="s">
        <v>14</v>
      </c>
      <c r="D22" s="124" t="s">
        <v>15</v>
      </c>
      <c r="E22" s="125" t="s">
        <v>166</v>
      </c>
      <c r="F22" s="125" t="s">
        <v>20</v>
      </c>
      <c r="G22" s="126">
        <v>25</v>
      </c>
      <c r="H22" s="126">
        <v>25</v>
      </c>
    </row>
    <row r="23" spans="1:8" ht="31.5" customHeight="1">
      <c r="A23" s="107"/>
      <c r="B23" s="111" t="s">
        <v>115</v>
      </c>
      <c r="C23" s="124" t="s">
        <v>14</v>
      </c>
      <c r="D23" s="124" t="s">
        <v>15</v>
      </c>
      <c r="E23" s="125" t="s">
        <v>166</v>
      </c>
      <c r="F23" s="125" t="s">
        <v>105</v>
      </c>
      <c r="G23" s="126">
        <v>1.94</v>
      </c>
      <c r="H23" s="126">
        <v>1.94</v>
      </c>
    </row>
    <row r="24" spans="1:8" ht="15.75" hidden="1">
      <c r="A24" s="108"/>
      <c r="B24" s="109" t="s">
        <v>47</v>
      </c>
      <c r="C24" s="121" t="s">
        <v>14</v>
      </c>
      <c r="D24" s="121" t="s">
        <v>21</v>
      </c>
      <c r="E24" s="130"/>
      <c r="F24" s="130"/>
      <c r="G24" s="123">
        <f aca="true" t="shared" si="1" ref="G24:H26">G25</f>
        <v>10</v>
      </c>
      <c r="H24" s="123">
        <f t="shared" si="1"/>
        <v>10</v>
      </c>
    </row>
    <row r="25" spans="1:8" ht="47.25">
      <c r="A25" s="115"/>
      <c r="B25" s="205" t="s">
        <v>107</v>
      </c>
      <c r="C25" s="147" t="s">
        <v>14</v>
      </c>
      <c r="D25" s="147" t="s">
        <v>21</v>
      </c>
      <c r="E25" s="210" t="s">
        <v>177</v>
      </c>
      <c r="F25" s="210"/>
      <c r="G25" s="129">
        <f t="shared" si="1"/>
        <v>10</v>
      </c>
      <c r="H25" s="129">
        <f t="shared" si="1"/>
        <v>10</v>
      </c>
    </row>
    <row r="26" spans="1:8" ht="31.5">
      <c r="A26" s="107"/>
      <c r="B26" s="110" t="s">
        <v>106</v>
      </c>
      <c r="C26" s="124" t="s">
        <v>14</v>
      </c>
      <c r="D26" s="124" t="s">
        <v>21</v>
      </c>
      <c r="E26" s="124" t="s">
        <v>165</v>
      </c>
      <c r="F26" s="124"/>
      <c r="G26" s="126">
        <f t="shared" si="1"/>
        <v>10</v>
      </c>
      <c r="H26" s="126">
        <f t="shared" si="1"/>
        <v>10</v>
      </c>
    </row>
    <row r="27" spans="1:8" ht="15.75">
      <c r="A27" s="107"/>
      <c r="B27" s="111" t="s">
        <v>116</v>
      </c>
      <c r="C27" s="124" t="s">
        <v>14</v>
      </c>
      <c r="D27" s="124" t="s">
        <v>21</v>
      </c>
      <c r="E27" s="125" t="s">
        <v>165</v>
      </c>
      <c r="F27" s="125" t="s">
        <v>22</v>
      </c>
      <c r="G27" s="126">
        <v>10</v>
      </c>
      <c r="H27" s="126">
        <v>10</v>
      </c>
    </row>
    <row r="28" spans="1:8" ht="15.75" hidden="1">
      <c r="A28" s="116" t="s">
        <v>208</v>
      </c>
      <c r="B28" s="118" t="s">
        <v>182</v>
      </c>
      <c r="C28" s="121" t="s">
        <v>23</v>
      </c>
      <c r="D28" s="121"/>
      <c r="E28" s="130"/>
      <c r="F28" s="130"/>
      <c r="G28" s="123">
        <f aca="true" t="shared" si="2" ref="G28:H31">G29</f>
        <v>60.900000000000006</v>
      </c>
      <c r="H28" s="123">
        <f t="shared" si="2"/>
        <v>60.900000000000006</v>
      </c>
    </row>
    <row r="29" spans="1:8" ht="21.75" customHeight="1" hidden="1">
      <c r="A29" s="108"/>
      <c r="B29" s="109" t="s">
        <v>172</v>
      </c>
      <c r="C29" s="121" t="s">
        <v>23</v>
      </c>
      <c r="D29" s="121" t="s">
        <v>24</v>
      </c>
      <c r="E29" s="130"/>
      <c r="F29" s="130"/>
      <c r="G29" s="123">
        <f t="shared" si="2"/>
        <v>60.900000000000006</v>
      </c>
      <c r="H29" s="123">
        <f t="shared" si="2"/>
        <v>60.900000000000006</v>
      </c>
    </row>
    <row r="30" spans="1:8" ht="63" customHeight="1">
      <c r="A30" s="115"/>
      <c r="B30" s="205" t="s">
        <v>209</v>
      </c>
      <c r="C30" s="147" t="s">
        <v>23</v>
      </c>
      <c r="D30" s="147" t="s">
        <v>24</v>
      </c>
      <c r="E30" s="210" t="s">
        <v>178</v>
      </c>
      <c r="F30" s="210"/>
      <c r="G30" s="129">
        <f t="shared" si="2"/>
        <v>60.900000000000006</v>
      </c>
      <c r="H30" s="129">
        <f t="shared" si="2"/>
        <v>60.900000000000006</v>
      </c>
    </row>
    <row r="31" spans="1:8" ht="63" customHeight="1">
      <c r="A31" s="107"/>
      <c r="B31" s="111" t="s">
        <v>210</v>
      </c>
      <c r="C31" s="124" t="s">
        <v>23</v>
      </c>
      <c r="D31" s="124" t="s">
        <v>24</v>
      </c>
      <c r="E31" s="125" t="s">
        <v>211</v>
      </c>
      <c r="F31" s="125"/>
      <c r="G31" s="126">
        <f t="shared" si="2"/>
        <v>60.900000000000006</v>
      </c>
      <c r="H31" s="126">
        <f t="shared" si="2"/>
        <v>60.900000000000006</v>
      </c>
    </row>
    <row r="32" spans="1:8" ht="129" customHeight="1">
      <c r="A32" s="107"/>
      <c r="B32" s="111" t="s">
        <v>212</v>
      </c>
      <c r="C32" s="124" t="s">
        <v>23</v>
      </c>
      <c r="D32" s="124" t="s">
        <v>24</v>
      </c>
      <c r="E32" s="125" t="s">
        <v>171</v>
      </c>
      <c r="F32" s="125"/>
      <c r="G32" s="126">
        <f>G33+G34+G35</f>
        <v>60.900000000000006</v>
      </c>
      <c r="H32" s="126">
        <f>H33+H34+H35</f>
        <v>60.900000000000006</v>
      </c>
    </row>
    <row r="33" spans="1:8" ht="63">
      <c r="A33" s="107"/>
      <c r="B33" s="111" t="s">
        <v>109</v>
      </c>
      <c r="C33" s="124" t="s">
        <v>23</v>
      </c>
      <c r="D33" s="124" t="s">
        <v>24</v>
      </c>
      <c r="E33" s="125" t="s">
        <v>171</v>
      </c>
      <c r="F33" s="125" t="s">
        <v>17</v>
      </c>
      <c r="G33" s="126">
        <v>44.45</v>
      </c>
      <c r="H33" s="126">
        <v>44.45</v>
      </c>
    </row>
    <row r="34" spans="1:8" ht="94.5">
      <c r="A34" s="107"/>
      <c r="B34" s="110" t="s">
        <v>190</v>
      </c>
      <c r="C34" s="124" t="s">
        <v>23</v>
      </c>
      <c r="D34" s="124" t="s">
        <v>24</v>
      </c>
      <c r="E34" s="124" t="s">
        <v>171</v>
      </c>
      <c r="F34" s="124" t="s">
        <v>191</v>
      </c>
      <c r="G34" s="126">
        <v>13.45</v>
      </c>
      <c r="H34" s="126">
        <v>13.45</v>
      </c>
    </row>
    <row r="35" spans="1:8" ht="63">
      <c r="A35" s="107"/>
      <c r="B35" s="111" t="s">
        <v>113</v>
      </c>
      <c r="C35" s="131" t="s">
        <v>23</v>
      </c>
      <c r="D35" s="124" t="s">
        <v>24</v>
      </c>
      <c r="E35" s="124" t="s">
        <v>171</v>
      </c>
      <c r="F35" s="124" t="s">
        <v>19</v>
      </c>
      <c r="G35" s="126">
        <v>3</v>
      </c>
      <c r="H35" s="126">
        <v>3</v>
      </c>
    </row>
    <row r="36" spans="1:8" ht="15.75" hidden="1">
      <c r="A36" s="116" t="s">
        <v>214</v>
      </c>
      <c r="B36" s="109" t="s">
        <v>179</v>
      </c>
      <c r="C36" s="132" t="s">
        <v>15</v>
      </c>
      <c r="D36" s="133"/>
      <c r="E36" s="133"/>
      <c r="F36" s="133"/>
      <c r="G36" s="123">
        <f aca="true" t="shared" si="3" ref="G36:H38">G37</f>
        <v>62.15</v>
      </c>
      <c r="H36" s="123">
        <f t="shared" si="3"/>
        <v>62.15</v>
      </c>
    </row>
    <row r="37" spans="1:8" ht="68.25" customHeight="1">
      <c r="A37" s="115"/>
      <c r="B37" s="209" t="s">
        <v>209</v>
      </c>
      <c r="C37" s="217" t="s">
        <v>15</v>
      </c>
      <c r="D37" s="147" t="s">
        <v>163</v>
      </c>
      <c r="E37" s="147" t="s">
        <v>178</v>
      </c>
      <c r="F37" s="210"/>
      <c r="G37" s="129">
        <f t="shared" si="3"/>
        <v>62.15</v>
      </c>
      <c r="H37" s="129">
        <f t="shared" si="3"/>
        <v>62.15</v>
      </c>
    </row>
    <row r="38" spans="1:8" ht="62.25" customHeight="1">
      <c r="A38" s="107"/>
      <c r="B38" s="111" t="s">
        <v>259</v>
      </c>
      <c r="C38" s="131" t="s">
        <v>15</v>
      </c>
      <c r="D38" s="124" t="s">
        <v>163</v>
      </c>
      <c r="E38" s="124" t="s">
        <v>255</v>
      </c>
      <c r="F38" s="124"/>
      <c r="G38" s="126">
        <f t="shared" si="3"/>
        <v>62.15</v>
      </c>
      <c r="H38" s="126">
        <f t="shared" si="3"/>
        <v>62.15</v>
      </c>
    </row>
    <row r="39" spans="1:8" ht="113.25" customHeight="1">
      <c r="A39" s="107"/>
      <c r="B39" s="111" t="s">
        <v>260</v>
      </c>
      <c r="C39" s="131" t="s">
        <v>15</v>
      </c>
      <c r="D39" s="124" t="s">
        <v>163</v>
      </c>
      <c r="E39" s="124" t="s">
        <v>256</v>
      </c>
      <c r="F39" s="124"/>
      <c r="G39" s="126">
        <f>G40</f>
        <v>62.15</v>
      </c>
      <c r="H39" s="126">
        <f>H40</f>
        <v>62.15</v>
      </c>
    </row>
    <row r="40" spans="1:8" ht="62.25" customHeight="1">
      <c r="A40" s="107"/>
      <c r="B40" s="134" t="s">
        <v>113</v>
      </c>
      <c r="C40" s="131" t="s">
        <v>15</v>
      </c>
      <c r="D40" s="124" t="s">
        <v>163</v>
      </c>
      <c r="E40" s="124" t="s">
        <v>256</v>
      </c>
      <c r="F40" s="124" t="s">
        <v>19</v>
      </c>
      <c r="G40" s="135">
        <v>62.15</v>
      </c>
      <c r="H40" s="135">
        <v>62.15</v>
      </c>
    </row>
    <row r="41" spans="1:8" ht="15.75" hidden="1">
      <c r="A41" s="117" t="s">
        <v>215</v>
      </c>
      <c r="B41" s="109" t="s">
        <v>43</v>
      </c>
      <c r="C41" s="121" t="s">
        <v>25</v>
      </c>
      <c r="D41" s="133"/>
      <c r="E41" s="133"/>
      <c r="F41" s="133"/>
      <c r="G41" s="136">
        <f aca="true" t="shared" si="4" ref="G41:H43">G42</f>
        <v>174.2</v>
      </c>
      <c r="H41" s="136">
        <f t="shared" si="4"/>
        <v>174.2</v>
      </c>
    </row>
    <row r="42" spans="1:8" ht="67.5" customHeight="1">
      <c r="A42" s="115"/>
      <c r="B42" s="205" t="s">
        <v>209</v>
      </c>
      <c r="C42" s="154" t="s">
        <v>25</v>
      </c>
      <c r="D42" s="154" t="s">
        <v>25</v>
      </c>
      <c r="E42" s="154" t="s">
        <v>178</v>
      </c>
      <c r="F42" s="154"/>
      <c r="G42" s="148">
        <f t="shared" si="4"/>
        <v>174.2</v>
      </c>
      <c r="H42" s="148">
        <f t="shared" si="4"/>
        <v>174.2</v>
      </c>
    </row>
    <row r="43" spans="1:8" ht="69" customHeight="1">
      <c r="A43" s="107"/>
      <c r="B43" s="134" t="s">
        <v>221</v>
      </c>
      <c r="C43" s="131" t="s">
        <v>25</v>
      </c>
      <c r="D43" s="124" t="s">
        <v>25</v>
      </c>
      <c r="E43" s="127" t="s">
        <v>174</v>
      </c>
      <c r="F43" s="124"/>
      <c r="G43" s="135">
        <f t="shared" si="4"/>
        <v>174.2</v>
      </c>
      <c r="H43" s="135">
        <f t="shared" si="4"/>
        <v>174.2</v>
      </c>
    </row>
    <row r="44" spans="1:8" ht="94.5">
      <c r="A44" s="107"/>
      <c r="B44" s="111" t="s">
        <v>230</v>
      </c>
      <c r="C44" s="131" t="s">
        <v>25</v>
      </c>
      <c r="D44" s="124" t="s">
        <v>25</v>
      </c>
      <c r="E44" s="127" t="s">
        <v>175</v>
      </c>
      <c r="F44" s="124"/>
      <c r="G44" s="135">
        <f>G45+G46+G47</f>
        <v>174.2</v>
      </c>
      <c r="H44" s="135">
        <f>H45+H46+H47</f>
        <v>174.2</v>
      </c>
    </row>
    <row r="45" spans="1:8" ht="66" customHeight="1">
      <c r="A45" s="115"/>
      <c r="B45" s="111" t="s">
        <v>109</v>
      </c>
      <c r="C45" s="124" t="s">
        <v>25</v>
      </c>
      <c r="D45" s="124" t="s">
        <v>25</v>
      </c>
      <c r="E45" s="127" t="s">
        <v>175</v>
      </c>
      <c r="F45" s="124" t="s">
        <v>17</v>
      </c>
      <c r="G45" s="135">
        <v>126.1</v>
      </c>
      <c r="H45" s="135">
        <v>126.1</v>
      </c>
    </row>
    <row r="46" spans="1:8" ht="94.5">
      <c r="A46" s="115"/>
      <c r="B46" s="119" t="s">
        <v>190</v>
      </c>
      <c r="C46" s="127" t="s">
        <v>25</v>
      </c>
      <c r="D46" s="127" t="s">
        <v>25</v>
      </c>
      <c r="E46" s="127" t="s">
        <v>175</v>
      </c>
      <c r="F46" s="124" t="s">
        <v>191</v>
      </c>
      <c r="G46" s="135">
        <v>38.1</v>
      </c>
      <c r="H46" s="135">
        <v>38.1</v>
      </c>
    </row>
    <row r="47" spans="1:8" ht="65.25" customHeight="1">
      <c r="A47" s="107"/>
      <c r="B47" s="111" t="s">
        <v>113</v>
      </c>
      <c r="C47" s="127" t="s">
        <v>25</v>
      </c>
      <c r="D47" s="127" t="s">
        <v>25</v>
      </c>
      <c r="E47" s="127" t="s">
        <v>175</v>
      </c>
      <c r="F47" s="127" t="s">
        <v>19</v>
      </c>
      <c r="G47" s="137">
        <v>10</v>
      </c>
      <c r="H47" s="137">
        <v>10</v>
      </c>
    </row>
    <row r="48" spans="1:8" ht="31.5" hidden="1">
      <c r="A48" s="116" t="s">
        <v>216</v>
      </c>
      <c r="B48" s="109" t="s">
        <v>217</v>
      </c>
      <c r="C48" s="140" t="s">
        <v>27</v>
      </c>
      <c r="D48" s="140"/>
      <c r="E48" s="140"/>
      <c r="F48" s="140"/>
      <c r="G48" s="141">
        <f>G49</f>
        <v>174.56</v>
      </c>
      <c r="H48" s="141">
        <f>H49</f>
        <v>174.56</v>
      </c>
    </row>
    <row r="49" spans="1:8" ht="64.5" customHeight="1">
      <c r="A49" s="115"/>
      <c r="B49" s="205" t="s">
        <v>209</v>
      </c>
      <c r="C49" s="154" t="s">
        <v>27</v>
      </c>
      <c r="D49" s="154" t="s">
        <v>14</v>
      </c>
      <c r="E49" s="154" t="s">
        <v>178</v>
      </c>
      <c r="F49" s="154"/>
      <c r="G49" s="148">
        <f>G50</f>
        <v>174.56</v>
      </c>
      <c r="H49" s="148">
        <f>H50</f>
        <v>174.56</v>
      </c>
    </row>
    <row r="50" spans="1:8" ht="94.5">
      <c r="A50" s="107"/>
      <c r="B50" s="111" t="s">
        <v>218</v>
      </c>
      <c r="C50" s="127" t="s">
        <v>27</v>
      </c>
      <c r="D50" s="127" t="s">
        <v>14</v>
      </c>
      <c r="E50" s="127" t="s">
        <v>176</v>
      </c>
      <c r="F50" s="127"/>
      <c r="G50" s="137">
        <f>G51+G52</f>
        <v>174.56</v>
      </c>
      <c r="H50" s="137">
        <f>H51+H52</f>
        <v>174.56</v>
      </c>
    </row>
    <row r="51" spans="1:8" ht="62.25" customHeight="1">
      <c r="A51" s="107"/>
      <c r="B51" s="114" t="s">
        <v>113</v>
      </c>
      <c r="C51" s="124" t="s">
        <v>27</v>
      </c>
      <c r="D51" s="124" t="s">
        <v>14</v>
      </c>
      <c r="E51" s="124" t="s">
        <v>176</v>
      </c>
      <c r="F51" s="124" t="s">
        <v>19</v>
      </c>
      <c r="G51" s="126">
        <v>164.56</v>
      </c>
      <c r="H51" s="126">
        <v>164.56</v>
      </c>
    </row>
    <row r="52" spans="1:8" ht="31.5">
      <c r="A52" s="107"/>
      <c r="B52" s="111" t="s">
        <v>219</v>
      </c>
      <c r="C52" s="124" t="s">
        <v>27</v>
      </c>
      <c r="D52" s="124" t="s">
        <v>14</v>
      </c>
      <c r="E52" s="124" t="s">
        <v>176</v>
      </c>
      <c r="F52" s="124" t="s">
        <v>118</v>
      </c>
      <c r="G52" s="126">
        <v>10</v>
      </c>
      <c r="H52" s="126">
        <v>10</v>
      </c>
    </row>
    <row r="53" spans="1:8" ht="31.5" hidden="1">
      <c r="A53" s="116" t="s">
        <v>220</v>
      </c>
      <c r="B53" s="109" t="s">
        <v>68</v>
      </c>
      <c r="C53" s="121" t="s">
        <v>21</v>
      </c>
      <c r="D53" s="133"/>
      <c r="E53" s="130"/>
      <c r="F53" s="130"/>
      <c r="G53" s="123">
        <f>G54+G60</f>
        <v>1841.02</v>
      </c>
      <c r="H53" s="123">
        <f>H54+H60</f>
        <v>1765.94</v>
      </c>
    </row>
    <row r="54" spans="1:8" ht="15.75" hidden="1">
      <c r="A54" s="116"/>
      <c r="B54" s="109" t="s">
        <v>70</v>
      </c>
      <c r="C54" s="133" t="s">
        <v>21</v>
      </c>
      <c r="D54" s="133" t="s">
        <v>14</v>
      </c>
      <c r="E54" s="130"/>
      <c r="F54" s="130"/>
      <c r="G54" s="123">
        <f>G55</f>
        <v>291</v>
      </c>
      <c r="H54" s="123">
        <f>H55</f>
        <v>291</v>
      </c>
    </row>
    <row r="55" spans="1:8" ht="65.25" customHeight="1">
      <c r="A55" s="115"/>
      <c r="B55" s="205" t="s">
        <v>209</v>
      </c>
      <c r="C55" s="147" t="s">
        <v>21</v>
      </c>
      <c r="D55" s="147" t="s">
        <v>14</v>
      </c>
      <c r="E55" s="147" t="s">
        <v>178</v>
      </c>
      <c r="F55" s="147"/>
      <c r="G55" s="129">
        <f>G56</f>
        <v>291</v>
      </c>
      <c r="H55" s="129">
        <f>H56</f>
        <v>291</v>
      </c>
    </row>
    <row r="56" spans="1:8" ht="61.5" customHeight="1">
      <c r="A56" s="107"/>
      <c r="B56" s="111" t="s">
        <v>221</v>
      </c>
      <c r="C56" s="124" t="s">
        <v>21</v>
      </c>
      <c r="D56" s="124" t="s">
        <v>14</v>
      </c>
      <c r="E56" s="124" t="s">
        <v>169</v>
      </c>
      <c r="F56" s="124"/>
      <c r="G56" s="126">
        <f>G57+G58+G59</f>
        <v>291</v>
      </c>
      <c r="H56" s="126">
        <f>H57+H58+H59</f>
        <v>291</v>
      </c>
    </row>
    <row r="57" spans="1:8" ht="63">
      <c r="A57" s="107"/>
      <c r="B57" s="111" t="s">
        <v>109</v>
      </c>
      <c r="C57" s="124" t="s">
        <v>21</v>
      </c>
      <c r="D57" s="124" t="s">
        <v>14</v>
      </c>
      <c r="E57" s="124" t="s">
        <v>169</v>
      </c>
      <c r="F57" s="124" t="s">
        <v>17</v>
      </c>
      <c r="G57" s="126">
        <v>179</v>
      </c>
      <c r="H57" s="126">
        <v>179</v>
      </c>
    </row>
    <row r="58" spans="1:8" ht="94.5">
      <c r="A58" s="107"/>
      <c r="B58" s="114" t="s">
        <v>190</v>
      </c>
      <c r="C58" s="124" t="s">
        <v>21</v>
      </c>
      <c r="D58" s="124" t="s">
        <v>14</v>
      </c>
      <c r="E58" s="124" t="s">
        <v>169</v>
      </c>
      <c r="F58" s="124" t="s">
        <v>191</v>
      </c>
      <c r="G58" s="126">
        <v>54</v>
      </c>
      <c r="H58" s="126">
        <v>54</v>
      </c>
    </row>
    <row r="59" spans="1:8" ht="59.25" customHeight="1">
      <c r="A59" s="107"/>
      <c r="B59" s="142" t="s">
        <v>113</v>
      </c>
      <c r="C59" s="124" t="s">
        <v>21</v>
      </c>
      <c r="D59" s="124" t="s">
        <v>14</v>
      </c>
      <c r="E59" s="124" t="s">
        <v>169</v>
      </c>
      <c r="F59" s="124" t="s">
        <v>19</v>
      </c>
      <c r="G59" s="126">
        <v>58</v>
      </c>
      <c r="H59" s="126">
        <v>58</v>
      </c>
    </row>
    <row r="60" spans="1:8" ht="31.5" hidden="1">
      <c r="A60" s="116"/>
      <c r="B60" s="145" t="s">
        <v>72</v>
      </c>
      <c r="C60" s="121" t="s">
        <v>21</v>
      </c>
      <c r="D60" s="121" t="s">
        <v>26</v>
      </c>
      <c r="E60" s="121"/>
      <c r="F60" s="121"/>
      <c r="G60" s="123">
        <f aca="true" t="shared" si="5" ref="G60:H62">G61</f>
        <v>1550.02</v>
      </c>
      <c r="H60" s="123">
        <f t="shared" si="5"/>
        <v>1474.94</v>
      </c>
    </row>
    <row r="61" spans="1:8" ht="94.5">
      <c r="A61" s="115"/>
      <c r="B61" s="215" t="s">
        <v>123</v>
      </c>
      <c r="C61" s="147" t="s">
        <v>21</v>
      </c>
      <c r="D61" s="147" t="s">
        <v>26</v>
      </c>
      <c r="E61" s="147" t="s">
        <v>178</v>
      </c>
      <c r="F61" s="147"/>
      <c r="G61" s="129">
        <f t="shared" si="5"/>
        <v>1550.02</v>
      </c>
      <c r="H61" s="129">
        <f t="shared" si="5"/>
        <v>1474.94</v>
      </c>
    </row>
    <row r="62" spans="1:8" ht="66" customHeight="1">
      <c r="A62" s="107"/>
      <c r="B62" s="111" t="s">
        <v>221</v>
      </c>
      <c r="C62" s="124" t="s">
        <v>21</v>
      </c>
      <c r="D62" s="124" t="s">
        <v>26</v>
      </c>
      <c r="E62" s="124" t="s">
        <v>174</v>
      </c>
      <c r="F62" s="124"/>
      <c r="G62" s="126">
        <f t="shared" si="5"/>
        <v>1550.02</v>
      </c>
      <c r="H62" s="126">
        <f t="shared" si="5"/>
        <v>1474.94</v>
      </c>
    </row>
    <row r="63" spans="1:8" ht="91.5" customHeight="1">
      <c r="A63" s="107"/>
      <c r="B63" s="111" t="s">
        <v>229</v>
      </c>
      <c r="C63" s="124" t="s">
        <v>21</v>
      </c>
      <c r="D63" s="124" t="s">
        <v>26</v>
      </c>
      <c r="E63" s="124" t="s">
        <v>169</v>
      </c>
      <c r="F63" s="124"/>
      <c r="G63" s="126">
        <f>G64+G65+G66</f>
        <v>1550.02</v>
      </c>
      <c r="H63" s="126">
        <f>H64+H65+H66</f>
        <v>1474.94</v>
      </c>
    </row>
    <row r="64" spans="1:8" ht="62.25" customHeight="1">
      <c r="A64" s="107"/>
      <c r="B64" s="111" t="s">
        <v>109</v>
      </c>
      <c r="C64" s="124" t="s">
        <v>21</v>
      </c>
      <c r="D64" s="124" t="s">
        <v>26</v>
      </c>
      <c r="E64" s="124" t="s">
        <v>169</v>
      </c>
      <c r="F64" s="124" t="s">
        <v>17</v>
      </c>
      <c r="G64" s="126">
        <v>1184.02</v>
      </c>
      <c r="H64" s="126">
        <v>1108.94</v>
      </c>
    </row>
    <row r="65" spans="1:8" ht="94.5">
      <c r="A65" s="107"/>
      <c r="B65" s="111" t="s">
        <v>190</v>
      </c>
      <c r="C65" s="127" t="s">
        <v>21</v>
      </c>
      <c r="D65" s="127" t="s">
        <v>26</v>
      </c>
      <c r="E65" s="127" t="s">
        <v>169</v>
      </c>
      <c r="F65" s="127" t="s">
        <v>191</v>
      </c>
      <c r="G65" s="126">
        <v>366</v>
      </c>
      <c r="H65" s="126">
        <v>366</v>
      </c>
    </row>
    <row r="66" spans="1:8" ht="63" customHeight="1" hidden="1">
      <c r="A66" s="107"/>
      <c r="B66" s="111" t="s">
        <v>113</v>
      </c>
      <c r="C66" s="127" t="s">
        <v>21</v>
      </c>
      <c r="D66" s="127" t="s">
        <v>26</v>
      </c>
      <c r="E66" s="127" t="s">
        <v>169</v>
      </c>
      <c r="F66" s="127" t="s">
        <v>19</v>
      </c>
      <c r="G66" s="126">
        <v>0</v>
      </c>
      <c r="H66" s="126">
        <v>0</v>
      </c>
    </row>
    <row r="67" spans="1:8" ht="15.75">
      <c r="A67" s="115"/>
      <c r="B67" s="146" t="s">
        <v>170</v>
      </c>
      <c r="C67" s="147" t="s">
        <v>120</v>
      </c>
      <c r="D67" s="147" t="s">
        <v>120</v>
      </c>
      <c r="E67" s="147" t="s">
        <v>16</v>
      </c>
      <c r="F67" s="147" t="s">
        <v>84</v>
      </c>
      <c r="G67" s="148">
        <f>G68</f>
        <v>95.98</v>
      </c>
      <c r="H67" s="148">
        <f>H68</f>
        <v>193.06</v>
      </c>
    </row>
    <row r="68" spans="1:8" ht="15.75">
      <c r="A68" s="115"/>
      <c r="B68" s="142" t="s">
        <v>170</v>
      </c>
      <c r="C68" s="124" t="s">
        <v>120</v>
      </c>
      <c r="D68" s="124" t="s">
        <v>120</v>
      </c>
      <c r="E68" s="124" t="s">
        <v>121</v>
      </c>
      <c r="F68" s="124" t="s">
        <v>119</v>
      </c>
      <c r="G68" s="137">
        <v>95.98</v>
      </c>
      <c r="H68" s="137">
        <v>193.06</v>
      </c>
    </row>
    <row r="69" spans="1:8" ht="15.75">
      <c r="A69" s="107"/>
      <c r="B69" s="257" t="s">
        <v>40</v>
      </c>
      <c r="C69" s="258"/>
      <c r="D69" s="258"/>
      <c r="E69" s="258"/>
      <c r="F69" s="259"/>
      <c r="G69" s="149">
        <f>G9+G15+G25+G30+G37+G42+G49+G55+G61+G67</f>
        <v>3839.25</v>
      </c>
      <c r="H69" s="149">
        <f>H7+H28+H36+H41+H48+H53+H67</f>
        <v>3861.2500000000005</v>
      </c>
    </row>
  </sheetData>
  <sheetProtection/>
  <mergeCells count="3">
    <mergeCell ref="B69:F69"/>
    <mergeCell ref="A2:H2"/>
    <mergeCell ref="E1:H1"/>
  </mergeCells>
  <printOptions/>
  <pageMargins left="0.7" right="0.7" top="0.75" bottom="0.75" header="0.3" footer="0.3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Neybauer</dc:creator>
  <cp:keywords/>
  <dc:description/>
  <cp:lastModifiedBy>Admin</cp:lastModifiedBy>
  <cp:lastPrinted>2016-12-27T06:50:02Z</cp:lastPrinted>
  <dcterms:created xsi:type="dcterms:W3CDTF">2007-09-12T09:25:25Z</dcterms:created>
  <dcterms:modified xsi:type="dcterms:W3CDTF">2016-12-28T08:05:59Z</dcterms:modified>
  <cp:category/>
  <cp:version/>
  <cp:contentType/>
  <cp:contentStatus/>
</cp:coreProperties>
</file>