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120" windowHeight="7815" tabRatio="728" activeTab="0"/>
  </bookViews>
  <sheets>
    <sheet name="прил 11" sheetId="1" r:id="rId1"/>
    <sheet name="прил   5" sheetId="2" r:id="rId2"/>
    <sheet name="прил 7" sheetId="3" r:id="rId3"/>
    <sheet name="прил   9" sheetId="4" r:id="rId4"/>
  </sheets>
  <definedNames>
    <definedName name="_Toc105952697" localSheetId="2">'прил 7'!#REF!</definedName>
    <definedName name="_Toc105952698" localSheetId="2">'прил 7'!#REF!</definedName>
    <definedName name="_xlnm.Print_Area" localSheetId="1">'прил   5'!$A$1:$K$54</definedName>
    <definedName name="_xlnm.Print_Area" localSheetId="3">'прил   9'!$A$1:$M$85</definedName>
    <definedName name="_xlnm.Print_Area" localSheetId="0">'прил 11'!$A$1:$P$85</definedName>
    <definedName name="_xlnm.Print_Area" localSheetId="2">'прил 7'!$A$1:$K$39</definedName>
    <definedName name="п" localSheetId="3">#REF!</definedName>
    <definedName name="п" localSheetId="0">#REF!</definedName>
    <definedName name="п" localSheetId="2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<sst xmlns="http://schemas.openxmlformats.org/spreadsheetml/2006/main" count="1101" uniqueCount="265">
  <si>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</si>
  <si>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</si>
  <si>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</si>
  <si>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органов местного самоуправления</t>
  </si>
  <si>
    <t>Резервные средства</t>
  </si>
  <si>
    <t>870</t>
  </si>
  <si>
    <t>Образование</t>
  </si>
  <si>
    <t>07</t>
  </si>
  <si>
    <t>Молодежная политика и оздоровление детей</t>
  </si>
  <si>
    <t>852</t>
  </si>
  <si>
    <t>Наименование</t>
  </si>
  <si>
    <t>Код главы администратора*</t>
  </si>
  <si>
    <t>1 00 00000 00 0000 000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</si>
  <si>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</si>
  <si>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</si>
  <si>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</si>
  <si>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</si>
  <si>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</si>
  <si>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</si>
  <si>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</si>
  <si>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</si>
  <si>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</si>
  <si>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</si>
  <si>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</si>
  <si>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</si>
  <si>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</si>
  <si>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продажи материальных и нематериальных активов</t>
  </si>
  <si>
    <t>2 00 00000 00 0000 000</t>
  </si>
  <si>
    <t>Безвозмездные поступления от других бюджетов бюджетной системы Российской Федерации</t>
  </si>
  <si>
    <t>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</si>
  <si>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</si>
  <si>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</si>
  <si>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</si>
  <si>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</si>
  <si>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</si>
  <si>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</si>
  <si>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</si>
  <si>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</si>
  <si>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</si>
  <si>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</si>
  <si>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</si>
  <si>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0300</t>
  </si>
  <si>
    <t>0314</t>
  </si>
  <si>
    <t>0400</t>
  </si>
  <si>
    <t>0800</t>
  </si>
  <si>
    <t>0801</t>
  </si>
  <si>
    <t>1100</t>
  </si>
  <si>
    <t>Другие вопросы в области физической культуры и спорта</t>
  </si>
  <si>
    <t>1105</t>
  </si>
  <si>
    <t>1 03 02000 01 0000 110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</si>
  <si>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</si>
  <si>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</si>
  <si>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</si>
  <si>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</si>
  <si>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</si>
  <si>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</si>
  <si>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</si>
  <si>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000</t>
  </si>
  <si>
    <t>100</t>
  </si>
  <si>
    <t>1 03 02230 01 0000 110</t>
  </si>
  <si>
    <t>1 03 02240 01 0000 110</t>
  </si>
  <si>
    <t>1 03 02250 01 0000 110</t>
  </si>
  <si>
    <t>1 03 02260 01 0000 110</t>
  </si>
  <si>
    <t>182</t>
  </si>
  <si>
    <t>1 11 05000 00 0000 120</t>
  </si>
  <si>
    <t>1 13 01000 00 0000 130</t>
  </si>
  <si>
    <t xml:space="preserve">Доходы от оказания платных услуг (работ) </t>
  </si>
  <si>
    <t>Дотации на выравнивание бюджетной обеспеченности</t>
  </si>
  <si>
    <t>Общегосударственные вопросы</t>
  </si>
  <si>
    <t>01</t>
  </si>
  <si>
    <t>02</t>
  </si>
  <si>
    <t>04</t>
  </si>
  <si>
    <t>03</t>
  </si>
  <si>
    <t>Национальная безопасность и правоохранительная деятельность</t>
  </si>
  <si>
    <t>Национальная экономика</t>
  </si>
  <si>
    <t>12</t>
  </si>
  <si>
    <t>05</t>
  </si>
  <si>
    <t>Культура, кинематография</t>
  </si>
  <si>
    <t>08</t>
  </si>
  <si>
    <t xml:space="preserve">Культура </t>
  </si>
  <si>
    <t xml:space="preserve">Физическая культура </t>
  </si>
  <si>
    <t>11</t>
  </si>
  <si>
    <t>Условно утвержденные расходы</t>
  </si>
  <si>
    <t>Итого расходов</t>
  </si>
  <si>
    <t>121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</si>
  <si>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</si>
  <si>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</si>
  <si>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</si>
  <si>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</si>
  <si>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</si>
  <si>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</si>
  <si>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</si>
  <si>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>Другие вопросы в области национальнальной безопасности и правоохранительной деятельности</t>
  </si>
  <si>
    <t>Фонд оплаты труда государственных (муниципальных) органов и взносы по обязательному социальному страхованию</t>
  </si>
  <si>
    <t>1 13 01995 10 0000 130</t>
  </si>
  <si>
    <t>Прочие доходы от оказания платных услуг (работ) получателями средств бюджетов поселений</t>
  </si>
  <si>
    <t>НАЛОГОВЫЕ И НЕНАЛОГОВЫЕ ДОХОДЫ</t>
  </si>
  <si>
    <t>НАЛОГОВЫЕ ДОХОДЫ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</si>
  <si>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</si>
  <si>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</si>
  <si>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</si>
  <si>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</si>
  <si>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</si>
  <si>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зачисляемые в консолидированные бюджеты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</si>
  <si>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</si>
  <si>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прямогонный бензин,  производимый на территории РФ, зачисляемые в консолидированные бюджеты субъектов РФ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</si>
  <si>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</si>
  <si>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</si>
  <si>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</si>
  <si>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</si>
  <si>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</si>
  <si>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</si>
  <si>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</si>
  <si>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</si>
  <si>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</si>
  <si>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</si>
  <si>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</si>
  <si>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</si>
  <si>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</si>
  <si>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</si>
  <si>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</si>
  <si>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</si>
  <si>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1 13 01995 00 0000 130</t>
  </si>
  <si>
    <t xml:space="preserve">Прочие доходы от оказания платных услуг (работ) 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</si>
  <si>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</si>
  <si>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</si>
  <si>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</si>
  <si>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</si>
  <si>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</si>
  <si>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</si>
  <si>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 xml:space="preserve"> 2 02 00000 00 0000 000</t>
  </si>
  <si>
    <t>Всего доходов</t>
  </si>
  <si>
    <t>* отражается код главы главного администратора (администратора) доходов местного бюджета</t>
  </si>
  <si>
    <t>0111</t>
  </si>
  <si>
    <t>0700</t>
  </si>
  <si>
    <t>0707</t>
  </si>
  <si>
    <t>Непрограммные направления деятельности</t>
  </si>
  <si>
    <t>Функционирование высшего должностного лица субъекта Российской Федерации и муниципального образования</t>
  </si>
  <si>
    <t>0102</t>
  </si>
  <si>
    <t>Иные межбюджетные трансферты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</si>
  <si>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</si>
  <si>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</si>
  <si>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дохода</t>
  </si>
  <si>
    <t>Земельный налог с организаций, обладающих земельным участком, расположенным в границах сельских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</si>
  <si>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</si>
  <si>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</si>
  <si>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0100000000</t>
  </si>
  <si>
    <t>0130000000</t>
  </si>
  <si>
    <t>0130300000</t>
  </si>
  <si>
    <t>0130100000</t>
  </si>
  <si>
    <t>0130200000</t>
  </si>
  <si>
    <t>9900000000</t>
  </si>
  <si>
    <t>0110000000</t>
  </si>
  <si>
    <t>0110300000</t>
  </si>
  <si>
    <t>0309</t>
  </si>
  <si>
    <t>0412</t>
  </si>
  <si>
    <t>010А101100</t>
  </si>
  <si>
    <t>010А101110</t>
  </si>
  <si>
    <t>010А101190</t>
  </si>
  <si>
    <t>990000Ш600</t>
  </si>
  <si>
    <t>АВЦП" Обеспечение деятельности Администрации МО Хабаровское сельское поселение на 2015-2018 гг.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</si>
  <si>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Хабаровского сельского поселения на 2015-2018гг"</t>
  </si>
  <si>
    <t>Муниципальная программа "Комплексное развитие территории Хабаровского сельского поселения на 2015-2018г.г"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</si>
  <si>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</si>
  <si>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</si>
  <si>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</si>
  <si>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</si>
  <si>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</si>
  <si>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0110351180</t>
  </si>
  <si>
    <t>НАЦИОНАЛЬНАЯ ОБОРОНА</t>
  </si>
  <si>
    <t>Мобилизационная и вневойсковая подготовка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</si>
  <si>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</si>
  <si>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</si>
  <si>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1 08 04020 01 0000 110</t>
  </si>
  <si>
    <t>1 08 00000 00 0000 000</t>
  </si>
  <si>
    <t>0203</t>
  </si>
  <si>
    <t>0200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</si>
  <si>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 xml:space="preserve"> и 228 Налогового кодекса Российской Федерации</t>
    </r>
  </si>
  <si>
    <r>
      <t>Налог на имущество физических лиц</t>
    </r>
    <r>
      <rPr>
        <i/>
        <sz val="24"/>
        <rFont val="Times New Roman"/>
        <family val="1"/>
      </rPr>
      <t xml:space="preserve"> </t>
    </r>
    <r>
      <rPr>
        <i/>
        <sz val="24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</si>
  <si>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i/>
        <sz val="24"/>
        <color indexed="10"/>
        <rFont val="Times New Roman"/>
        <family val="1"/>
      </rPr>
      <t xml:space="preserve"> </t>
    </r>
  </si>
  <si>
    <t>8</t>
  </si>
  <si>
    <t>0100000</t>
  </si>
  <si>
    <t>0100801</t>
  </si>
  <si>
    <t>122</t>
  </si>
  <si>
    <t>99</t>
  </si>
  <si>
    <t>9990000</t>
  </si>
  <si>
    <t>999</t>
  </si>
  <si>
    <t>1 06 06033 10 0000 110</t>
  </si>
  <si>
    <t>Приложение 11</t>
  </si>
  <si>
    <t>Дотации бюджетам сельских поселений на выравнивание бюджетной обеспеченности</t>
  </si>
  <si>
    <t>990А018000</t>
  </si>
  <si>
    <t>Приложение 9</t>
  </si>
  <si>
    <t>101 00000 00 0000 000</t>
  </si>
  <si>
    <t>Дотации бюджетам бюджетной системы Российской Федерации</t>
  </si>
  <si>
    <t>1.2</t>
  </si>
  <si>
    <t>1.3</t>
  </si>
  <si>
    <t>1.4</t>
  </si>
  <si>
    <t>2 02 03015 10 0000 151</t>
  </si>
  <si>
    <t>202 35118 10 0000 151</t>
  </si>
  <si>
    <t>2 02 15001 10 0000 151</t>
  </si>
  <si>
    <t>2 02 15000 00 0000 151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</si>
  <si>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</si>
  <si>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Подпрограмма "Повышение качества управления муниципальным имуществом и земельными ресурсами Хабаровского сельского поселения на 2018-2020г"</t>
  </si>
  <si>
    <t>Сумма на  2018 год                      тыс.рублей</t>
  </si>
  <si>
    <t>Сумма на 2018 год    тыс.руб.</t>
  </si>
  <si>
    <t>Изменения  (+/-)</t>
  </si>
  <si>
    <t>Изменения (+/ -)</t>
  </si>
  <si>
    <t>Изменения (+/-)</t>
  </si>
  <si>
    <t>Жилищно-коммунальное хозяйство</t>
  </si>
  <si>
    <t>Благоустройство</t>
  </si>
  <si>
    <t>0120000000</t>
  </si>
  <si>
    <t>0120100000</t>
  </si>
  <si>
    <t>853</t>
  </si>
  <si>
    <t>Штрафы, пени</t>
  </si>
  <si>
    <t>0130300001</t>
  </si>
  <si>
    <t>Субвенции бюджетам сельских поселенйи на осуществление первичного воинского учета на территориях, где отсуствуют военные комиссариаты</t>
  </si>
  <si>
    <t>2 02 10000 00 0000 151</t>
  </si>
  <si>
    <t>0500</t>
  </si>
  <si>
    <t>0503</t>
  </si>
  <si>
    <t>578,1</t>
  </si>
  <si>
    <t>1.1</t>
  </si>
  <si>
    <t>Обеспечение проведения выборов и референдумов</t>
  </si>
  <si>
    <t xml:space="preserve">Проведение выборов главы муниципального образования </t>
  </si>
  <si>
    <t>2018г</t>
  </si>
  <si>
    <t>0107</t>
  </si>
  <si>
    <t>99Г0916000</t>
  </si>
  <si>
    <t>880</t>
  </si>
  <si>
    <t xml:space="preserve">                                                                       Приложение 5
к решению «О бюджете муниципального   образования
 Нижне-Талдинское сельское поселение на 2018 год и на плановый период 2019-2020 годов"
</t>
  </si>
  <si>
    <t>Поступление доходов в бюджет муниципального образования Нижне-Талдинское сельское поселение в 2018 году</t>
  </si>
  <si>
    <t xml:space="preserve">Приложение  7
к решению «О бюджете муниципального образования  Нижне-Талдинское сельское поселение на 2018 год и на плановый период 2019 - 2020 годов"
</t>
  </si>
  <si>
    <t>Распределение    
бюджета муниципального образования Нижне-Талдинское сельское поселение  по разделам и подразделам функциональной классификации расходов на 2018  год</t>
  </si>
  <si>
    <t>к решению "О бюджете муниципального образования Нижне-Талдинское сельское поселение на 2018 год и на плановый период 2019-2020 годов"</t>
  </si>
  <si>
    <t>Муниципальная программа "Комплексное развитие территории Нижне-Талдинского сельского поселения на 2015-2018г.г"</t>
  </si>
  <si>
    <t>Распределение бюджетных ассигнований 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"Нижне-Талдинское сельское поселение" на 2018 год</t>
  </si>
  <si>
    <t>АВЦП" Обеспечение деятельности Администрации МО Нижне-Талдинское сельское поселение на 2015-2018 гг.</t>
  </si>
  <si>
    <t>Подпрограмма "Развитие  экономического и налогового потенциала Нижне-Талдинского сельского поселения на 2015-2018 годы"</t>
  </si>
  <si>
    <t>Мероприятия на осуществление воинского учета на территориях, где отсутствуют военные комиссариаты в рамках подпрограммы "Развитие  экономического и налогового потенциала Нижне-Талдинского сельского поселенияна 2015-2018 годы"</t>
  </si>
  <si>
    <t>Подпрограмма "Устойчивое развитие систем жизнеобеспечения  Нижне-Талдинского сельского поселения на 2015-2018 г.г"</t>
  </si>
  <si>
    <t>Подпрограмма "Развитие социально-культурной сферы Нижне-Талдинского сельского поселения на 2015-2018 г.г."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</si>
  <si>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Нижне-Талдинского сельского поселения на 2015-2018 г.г"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</si>
  <si>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Нижне-Талдинского сельского поселения на 2015-2018 г.г"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</si>
  <si>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Нижне-Талдинского сельского поселения на 2015-2018 г.г"</t>
  </si>
  <si>
    <t>Ведомственная структура расходов бюджета муниципального образования "Нижне-Талдинское сельское поселение" на 2018 год</t>
  </si>
  <si>
    <t>Утвержденная сумма на 2018 год</t>
  </si>
  <si>
    <t>Измененная сумма на 2018 год</t>
  </si>
  <si>
    <t>0310</t>
  </si>
  <si>
    <t>Обеспечение пожарной безопасности</t>
  </si>
  <si>
    <r>
      <t>О</t>
    </r>
    <r>
      <rPr>
        <b/>
        <sz val="14"/>
        <rFont val="Times New Roman"/>
        <family val="1"/>
      </rPr>
      <t>БЕСПЕЧЕНИЕ ПОЖАРНОЙ БЕЗОПАСНОСТИ</t>
    </r>
  </si>
  <si>
    <r>
      <t>Д</t>
    </r>
    <r>
      <rPr>
        <b/>
        <sz val="14"/>
        <rFont val="Times New Roman"/>
        <family val="1"/>
      </rPr>
      <t>РУГИЕ ВОПРОСЫ В ОБЛАСТИ НАЦИОНАЛЬНОЙ БЕЗОПАСНОСТИ И ПРАВООХРАНИТЕЛЬНОЙ ДЕЯТЕЛЬНОСТИ</t>
    </r>
  </si>
  <si>
    <t>Мероприятия по предупреждению  экстремизма и терроризма</t>
  </si>
  <si>
    <t>9900018600</t>
  </si>
  <si>
    <t>Другие вопросы в области национальной безопасности</t>
  </si>
  <si>
    <t>1450200000</t>
  </si>
  <si>
    <t>0140100000</t>
  </si>
  <si>
    <t>14</t>
  </si>
  <si>
    <t>10</t>
  </si>
  <si>
    <t>Профилактика экстремизма и терроризма</t>
  </si>
  <si>
    <t>202 45160 10 0000 151</t>
  </si>
  <si>
    <t>202 45160 00 0000 151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</si>
  <si>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</si>
  <si>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010А1S8500</t>
  </si>
  <si>
    <t>010A101110</t>
  </si>
  <si>
    <t>01303S8500</t>
  </si>
  <si>
    <t>01301S8500</t>
  </si>
  <si>
    <t>990А0S8500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</si>
</sst>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#,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2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b/>
      <sz val="24"/>
      <name val="Times New Roman"/>
      <family val="1"/>
    </font>
    <font>
      <vertAlign val="superscript"/>
      <sz val="24"/>
      <name val="Times New Roman"/>
      <family val="1"/>
    </font>
    <font>
      <i/>
      <sz val="24"/>
      <name val="Times New Roman"/>
      <family val="1"/>
    </font>
    <font>
      <i/>
      <sz val="24"/>
      <color indexed="10"/>
      <name val="Times New Roman"/>
      <family val="1"/>
    </font>
    <font>
      <sz val="24"/>
      <color indexed="8"/>
      <name val="Times New Roman"/>
      <family val="1"/>
    </font>
    <font>
      <b/>
      <sz val="24"/>
      <color indexed="10"/>
      <name val="Times New Roman"/>
      <family val="1"/>
    </font>
    <font>
      <sz val="24"/>
      <color indexed="10"/>
      <name val="Times New Roman"/>
      <family val="1"/>
    </font>
    <font>
      <sz val="36"/>
      <name val="Arial Cyr"/>
      <family val="0"/>
    </font>
    <font>
      <sz val="48"/>
      <name val="Arial Cyr"/>
      <family val="0"/>
    </font>
    <font>
      <sz val="48"/>
      <name val="Times New Roman"/>
      <family val="1"/>
    </font>
    <font>
      <b/>
      <sz val="48"/>
      <name val="Times New Roman"/>
      <family val="1"/>
    </font>
    <font>
      <sz val="48"/>
      <color indexed="8"/>
      <name val="Times New Roman"/>
      <family val="1"/>
    </font>
    <font>
      <b/>
      <sz val="48"/>
      <color indexed="8"/>
      <name val="Times New Roman"/>
      <family val="1"/>
    </font>
    <font>
      <sz val="4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51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 horizontal="right" vertical="justify"/>
    </xf>
    <xf numFmtId="0" fontId="11" fillId="0" borderId="0" xfId="0" applyFont="1" applyAlignment="1">
      <alignment horizontal="left" vertical="justify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172" fontId="6" fillId="0" borderId="0" xfId="0" applyNumberFormat="1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17" fillId="0" borderId="0" xfId="0" applyFont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center" wrapText="1"/>
    </xf>
    <xf numFmtId="49" fontId="17" fillId="0" borderId="10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justify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justify" wrapText="1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justify" wrapText="1"/>
    </xf>
    <xf numFmtId="2" fontId="21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wrapText="1"/>
    </xf>
    <xf numFmtId="0" fontId="21" fillId="0" borderId="0" xfId="0" applyFont="1" applyAlignment="1">
      <alignment/>
    </xf>
    <xf numFmtId="0" fontId="25" fillId="33" borderId="10" xfId="0" applyFont="1" applyFill="1" applyBorder="1" applyAlignment="1">
      <alignment wrapText="1"/>
    </xf>
    <xf numFmtId="2" fontId="21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9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/>
    </xf>
    <xf numFmtId="172" fontId="16" fillId="0" borderId="0" xfId="0" applyNumberFormat="1" applyFont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vertical="center"/>
    </xf>
    <xf numFmtId="49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28" fillId="0" borderId="0" xfId="0" applyFont="1" applyAlignment="1">
      <alignment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wrapText="1"/>
    </xf>
    <xf numFmtId="0" fontId="21" fillId="0" borderId="10" xfId="0" applyFont="1" applyBorder="1" applyAlignment="1">
      <alignment horizontal="center"/>
    </xf>
    <xf numFmtId="49" fontId="17" fillId="34" borderId="10" xfId="0" applyNumberFormat="1" applyFont="1" applyFill="1" applyBorder="1" applyAlignment="1">
      <alignment horizontal="center" wrapText="1"/>
    </xf>
    <xf numFmtId="49" fontId="18" fillId="34" borderId="10" xfId="0" applyNumberFormat="1" applyFont="1" applyFill="1" applyBorder="1" applyAlignment="1">
      <alignment horizontal="center" wrapText="1"/>
    </xf>
    <xf numFmtId="2" fontId="18" fillId="34" borderId="10" xfId="0" applyNumberFormat="1" applyFont="1" applyFill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17" fillId="0" borderId="10" xfId="0" applyNumberFormat="1" applyFont="1" applyFill="1" applyBorder="1" applyAlignment="1">
      <alignment wrapText="1"/>
    </xf>
    <xf numFmtId="49" fontId="18" fillId="0" borderId="10" xfId="0" applyNumberFormat="1" applyFont="1" applyFill="1" applyBorder="1" applyAlignment="1">
      <alignment wrapText="1"/>
    </xf>
    <xf numFmtId="2" fontId="18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center" wrapText="1"/>
    </xf>
    <xf numFmtId="2" fontId="18" fillId="0" borderId="10" xfId="0" applyNumberFormat="1" applyFont="1" applyFill="1" applyBorder="1" applyAlignment="1">
      <alignment horizontal="center" wrapText="1"/>
    </xf>
    <xf numFmtId="2" fontId="17" fillId="0" borderId="10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 wrapText="1"/>
    </xf>
    <xf numFmtId="2" fontId="17" fillId="34" borderId="10" xfId="0" applyNumberFormat="1" applyFont="1" applyFill="1" applyBorder="1" applyAlignment="1">
      <alignment horizontal="center" wrapText="1"/>
    </xf>
    <xf numFmtId="2" fontId="18" fillId="34" borderId="10" xfId="0" applyNumberFormat="1" applyFont="1" applyFill="1" applyBorder="1" applyAlignment="1">
      <alignment horizontal="center" wrapText="1"/>
    </xf>
    <xf numFmtId="0" fontId="18" fillId="0" borderId="0" xfId="0" applyFont="1" applyAlignment="1">
      <alignment/>
    </xf>
    <xf numFmtId="2" fontId="17" fillId="0" borderId="10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49" fontId="29" fillId="0" borderId="0" xfId="0" applyNumberFormat="1" applyFont="1" applyAlignment="1">
      <alignment horizontal="right" wrapText="1"/>
    </xf>
    <xf numFmtId="49" fontId="30" fillId="0" borderId="0" xfId="0" applyNumberFormat="1" applyFont="1" applyAlignment="1">
      <alignment horizontal="right" wrapText="1"/>
    </xf>
    <xf numFmtId="0" fontId="30" fillId="0" borderId="0" xfId="0" applyFont="1" applyAlignment="1">
      <alignment horizontal="right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3" fillId="33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wrapText="1"/>
    </xf>
    <xf numFmtId="0" fontId="32" fillId="0" borderId="10" xfId="54" applyFont="1" applyFill="1" applyBorder="1" applyAlignment="1">
      <alignment horizontal="left" wrapText="1"/>
      <protection/>
    </xf>
    <xf numFmtId="49" fontId="30" fillId="0" borderId="10" xfId="0" applyNumberFormat="1" applyFont="1" applyFill="1" applyBorder="1" applyAlignment="1">
      <alignment horizontal="center" wrapText="1"/>
    </xf>
    <xf numFmtId="2" fontId="30" fillId="0" borderId="10" xfId="0" applyNumberFormat="1" applyFont="1" applyFill="1" applyBorder="1" applyAlignment="1">
      <alignment horizontal="center" wrapText="1"/>
    </xf>
    <xf numFmtId="0" fontId="32" fillId="0" borderId="12" xfId="54" applyFont="1" applyFill="1" applyBorder="1" applyAlignment="1">
      <alignment horizontal="left" wrapText="1"/>
      <protection/>
    </xf>
    <xf numFmtId="49" fontId="30" fillId="0" borderId="13" xfId="0" applyNumberFormat="1" applyFont="1" applyFill="1" applyBorder="1" applyAlignment="1">
      <alignment horizontal="center" wrapText="1"/>
    </xf>
    <xf numFmtId="49" fontId="30" fillId="0" borderId="13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wrapText="1"/>
    </xf>
    <xf numFmtId="49" fontId="31" fillId="0" borderId="10" xfId="0" applyNumberFormat="1" applyFont="1" applyFill="1" applyBorder="1" applyAlignment="1">
      <alignment horizontal="center" wrapText="1"/>
    </xf>
    <xf numFmtId="0" fontId="33" fillId="0" borderId="10" xfId="54" applyFont="1" applyFill="1" applyBorder="1" applyAlignment="1">
      <alignment horizontal="left" wrapText="1"/>
      <protection/>
    </xf>
    <xf numFmtId="2" fontId="31" fillId="0" borderId="10" xfId="0" applyNumberFormat="1" applyFont="1" applyFill="1" applyBorder="1" applyAlignment="1">
      <alignment horizontal="center" wrapText="1"/>
    </xf>
    <xf numFmtId="49" fontId="31" fillId="0" borderId="13" xfId="0" applyNumberFormat="1" applyFont="1" applyFill="1" applyBorder="1" applyAlignment="1">
      <alignment horizontal="center" wrapText="1"/>
    </xf>
    <xf numFmtId="49" fontId="31" fillId="0" borderId="13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horizontal="left" wrapText="1"/>
    </xf>
    <xf numFmtId="49" fontId="31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left" wrapText="1"/>
    </xf>
    <xf numFmtId="49" fontId="30" fillId="0" borderId="10" xfId="0" applyNumberFormat="1" applyFont="1" applyFill="1" applyBorder="1" applyAlignment="1">
      <alignment horizontal="center"/>
    </xf>
    <xf numFmtId="0" fontId="30" fillId="0" borderId="10" xfId="53" applyFont="1" applyFill="1" applyBorder="1" applyAlignment="1">
      <alignment horizontal="justify" wrapText="1"/>
      <protection/>
    </xf>
    <xf numFmtId="0" fontId="30" fillId="0" borderId="10" xfId="53" applyFont="1" applyFill="1" applyBorder="1" applyAlignment="1">
      <alignment horizontal="justify"/>
      <protection/>
    </xf>
    <xf numFmtId="0" fontId="31" fillId="0" borderId="11" xfId="53" applyFont="1" applyFill="1" applyBorder="1" applyAlignment="1">
      <alignment horizontal="justify" wrapText="1"/>
      <protection/>
    </xf>
    <xf numFmtId="49" fontId="31" fillId="0" borderId="11" xfId="0" applyNumberFormat="1" applyFont="1" applyFill="1" applyBorder="1" applyAlignment="1">
      <alignment horizontal="center" wrapText="1"/>
    </xf>
    <xf numFmtId="2" fontId="31" fillId="0" borderId="11" xfId="0" applyNumberFormat="1" applyFont="1" applyFill="1" applyBorder="1" applyAlignment="1">
      <alignment horizontal="center" wrapText="1"/>
    </xf>
    <xf numFmtId="2" fontId="29" fillId="0" borderId="0" xfId="0" applyNumberFormat="1" applyFont="1" applyAlignment="1">
      <alignment/>
    </xf>
    <xf numFmtId="49" fontId="30" fillId="0" borderId="11" xfId="0" applyNumberFormat="1" applyFont="1" applyFill="1" applyBorder="1" applyAlignment="1">
      <alignment horizontal="center" wrapText="1"/>
    </xf>
    <xf numFmtId="2" fontId="30" fillId="0" borderId="11" xfId="0" applyNumberFormat="1" applyFont="1" applyFill="1" applyBorder="1" applyAlignment="1">
      <alignment horizontal="center" wrapText="1"/>
    </xf>
    <xf numFmtId="49" fontId="31" fillId="0" borderId="10" xfId="0" applyNumberFormat="1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31" fillId="0" borderId="0" xfId="0" applyFont="1" applyAlignment="1">
      <alignment/>
    </xf>
    <xf numFmtId="0" fontId="31" fillId="0" borderId="0" xfId="0" applyFont="1" applyFill="1" applyAlignment="1">
      <alignment wrapText="1"/>
    </xf>
    <xf numFmtId="0" fontId="31" fillId="0" borderId="14" xfId="0" applyNumberFormat="1" applyFont="1" applyFill="1" applyBorder="1" applyAlignment="1" applyProtection="1">
      <alignment wrapText="1"/>
      <protection/>
    </xf>
    <xf numFmtId="0" fontId="31" fillId="0" borderId="10" xfId="0" applyNumberFormat="1" applyFont="1" applyFill="1" applyBorder="1" applyAlignment="1" applyProtection="1">
      <alignment wrapText="1"/>
      <protection/>
    </xf>
    <xf numFmtId="0" fontId="30" fillId="0" borderId="10" xfId="0" applyNumberFormat="1" applyFont="1" applyFill="1" applyBorder="1" applyAlignment="1" applyProtection="1">
      <alignment wrapText="1"/>
      <protection/>
    </xf>
    <xf numFmtId="0" fontId="31" fillId="0" borderId="15" xfId="0" applyFont="1" applyFill="1" applyBorder="1" applyAlignment="1">
      <alignment horizontal="center" wrapText="1"/>
    </xf>
    <xf numFmtId="1" fontId="30" fillId="0" borderId="10" xfId="0" applyNumberFormat="1" applyFont="1" applyFill="1" applyBorder="1" applyAlignment="1">
      <alignment horizontal="center" wrapText="1"/>
    </xf>
    <xf numFmtId="2" fontId="17" fillId="35" borderId="10" xfId="0" applyNumberFormat="1" applyFont="1" applyFill="1" applyBorder="1" applyAlignment="1">
      <alignment horizontal="center" wrapText="1"/>
    </xf>
    <xf numFmtId="49" fontId="17" fillId="35" borderId="10" xfId="0" applyNumberFormat="1" applyFont="1" applyFill="1" applyBorder="1" applyAlignment="1">
      <alignment horizontal="center" wrapText="1"/>
    </xf>
    <xf numFmtId="2" fontId="17" fillId="35" borderId="10" xfId="0" applyNumberFormat="1" applyFont="1" applyFill="1" applyBorder="1" applyAlignment="1">
      <alignment horizontal="center"/>
    </xf>
    <xf numFmtId="49" fontId="18" fillId="35" borderId="10" xfId="0" applyNumberFormat="1" applyFont="1" applyFill="1" applyBorder="1" applyAlignment="1">
      <alignment horizontal="center" wrapText="1"/>
    </xf>
    <xf numFmtId="2" fontId="18" fillId="35" borderId="10" xfId="0" applyNumberFormat="1" applyFont="1" applyFill="1" applyBorder="1" applyAlignment="1">
      <alignment horizontal="center" wrapText="1"/>
    </xf>
    <xf numFmtId="2" fontId="18" fillId="35" borderId="10" xfId="0" applyNumberFormat="1" applyFont="1" applyFill="1" applyBorder="1" applyAlignment="1">
      <alignment horizontal="center"/>
    </xf>
    <xf numFmtId="49" fontId="29" fillId="0" borderId="0" xfId="0" applyNumberFormat="1" applyFont="1" applyAlignment="1">
      <alignment horizontal="right" wrapText="1"/>
    </xf>
    <xf numFmtId="49" fontId="30" fillId="0" borderId="0" xfId="0" applyNumberFormat="1" applyFont="1" applyAlignment="1">
      <alignment horizontal="right" wrapText="1"/>
    </xf>
    <xf numFmtId="49" fontId="29" fillId="0" borderId="0" xfId="0" applyNumberFormat="1" applyFont="1" applyAlignment="1">
      <alignment wrapText="1"/>
    </xf>
    <xf numFmtId="49" fontId="30" fillId="0" borderId="0" xfId="0" applyNumberFormat="1" applyFont="1" applyAlignment="1">
      <alignment wrapText="1"/>
    </xf>
    <xf numFmtId="0" fontId="31" fillId="0" borderId="0" xfId="0" applyFont="1" applyAlignment="1">
      <alignment horizontal="center" wrapText="1"/>
    </xf>
    <xf numFmtId="0" fontId="32" fillId="0" borderId="0" xfId="0" applyFont="1" applyFill="1" applyBorder="1" applyAlignment="1">
      <alignment horizontal="right"/>
    </xf>
    <xf numFmtId="0" fontId="31" fillId="0" borderId="11" xfId="0" applyFont="1" applyFill="1" applyBorder="1" applyAlignment="1">
      <alignment wrapText="1"/>
    </xf>
    <xf numFmtId="0" fontId="23" fillId="0" borderId="16" xfId="0" applyFont="1" applyBorder="1" applyAlignment="1">
      <alignment vertical="top" wrapText="1"/>
    </xf>
    <xf numFmtId="0" fontId="12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49" fontId="18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right" wrapText="1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21" fillId="0" borderId="10" xfId="0" applyFont="1" applyBorder="1" applyAlignment="1">
      <alignment horizontal="left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P87"/>
  <sheetViews>
    <sheetView tabSelected="1" view="pageBreakPreview" zoomScale="25" zoomScaleNormal="65" zoomScaleSheetLayoutView="25" zoomScalePageLayoutView="0" workbookViewId="0" topLeftCell="A26">
      <selection activeCell="O79" sqref="O79"/>
    </sheetView>
  </sheetViews>
  <sheetFormatPr defaultColWidth="9.00390625" defaultRowHeight="12.75"/>
  <cols>
    <col min="1" max="1" width="42.25390625" style="0" customWidth="1"/>
    <col min="2" max="2" width="31.00390625" style="0" customWidth="1"/>
    <col min="3" max="3" width="255.25390625" style="0" customWidth="1"/>
    <col min="4" max="4" width="39.25390625" style="0" hidden="1" customWidth="1"/>
    <col min="5" max="5" width="19.125" style="0" hidden="1" customWidth="1"/>
    <col min="6" max="6" width="22.75390625" style="0" hidden="1" customWidth="1"/>
    <col min="7" max="9" width="22.75390625" style="0" customWidth="1"/>
    <col min="10" max="10" width="84.375" style="0" customWidth="1"/>
    <col min="11" max="11" width="37.75390625" style="0" customWidth="1"/>
    <col min="12" max="12" width="53.25390625" style="0" customWidth="1"/>
    <col min="13" max="13" width="54.00390625" style="0" customWidth="1"/>
    <col min="15" max="15" width="30.25390625" style="0" customWidth="1"/>
  </cols>
  <sheetData>
    <row r="1" spans="2:16" ht="108" customHeight="1"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77"/>
      <c r="N1" s="177"/>
      <c r="O1" s="177"/>
      <c r="P1" s="124"/>
    </row>
    <row r="2" spans="2:16" ht="108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/>
      <c r="N2" s="125"/>
      <c r="O2" s="126"/>
      <c r="P2" s="124"/>
    </row>
    <row r="3" spans="2:16" ht="78" customHeight="1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7"/>
      <c r="M3" s="178" t="s">
        <v>188</v>
      </c>
      <c r="N3" s="179"/>
      <c r="O3" s="179"/>
      <c r="P3" s="124"/>
    </row>
    <row r="4" spans="2:16" ht="189.75" customHeight="1">
      <c r="B4" s="124"/>
      <c r="C4" s="124"/>
      <c r="D4" s="124"/>
      <c r="E4" s="124"/>
      <c r="F4" s="124"/>
      <c r="G4" s="124"/>
      <c r="H4" s="124"/>
      <c r="I4" s="124"/>
      <c r="J4" s="124"/>
      <c r="K4" s="180" t="s">
        <v>231</v>
      </c>
      <c r="L4" s="179"/>
      <c r="M4" s="179"/>
      <c r="N4" s="179"/>
      <c r="O4" s="179"/>
      <c r="P4" s="179"/>
    </row>
    <row r="5" spans="2:16" ht="34.5" customHeight="1">
      <c r="B5" s="124"/>
      <c r="C5" s="124"/>
      <c r="D5" s="124"/>
      <c r="E5" s="124"/>
      <c r="F5" s="124"/>
      <c r="G5" s="124"/>
      <c r="H5" s="124"/>
      <c r="I5" s="124"/>
      <c r="J5" s="124"/>
      <c r="K5" s="179"/>
      <c r="L5" s="179"/>
      <c r="M5" s="179"/>
      <c r="N5" s="179"/>
      <c r="O5" s="179"/>
      <c r="P5" s="179"/>
    </row>
    <row r="6" spans="2:16" ht="101.25" customHeight="1">
      <c r="B6" s="124"/>
      <c r="C6" s="124"/>
      <c r="D6" s="124"/>
      <c r="E6" s="124"/>
      <c r="F6" s="124"/>
      <c r="G6" s="124"/>
      <c r="H6" s="124"/>
      <c r="I6" s="124"/>
      <c r="J6" s="124"/>
      <c r="K6" s="179"/>
      <c r="L6" s="179"/>
      <c r="M6" s="179"/>
      <c r="N6" s="179"/>
      <c r="O6" s="179"/>
      <c r="P6" s="179"/>
    </row>
    <row r="7" spans="2:16" ht="59.25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</row>
    <row r="8" spans="2:16" ht="59.25"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2:16" ht="129.75" customHeight="1">
      <c r="B9" s="181" t="s">
        <v>242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24"/>
      <c r="O9" s="124"/>
      <c r="P9" s="124"/>
    </row>
    <row r="10" spans="2:16" ht="61.5">
      <c r="B10" s="128"/>
      <c r="C10" s="128"/>
      <c r="D10" s="128"/>
      <c r="E10" s="128"/>
      <c r="F10" s="128"/>
      <c r="G10" s="128"/>
      <c r="H10" s="128"/>
      <c r="I10" s="128"/>
      <c r="J10" s="129"/>
      <c r="K10" s="182"/>
      <c r="L10" s="182"/>
      <c r="M10" s="182"/>
      <c r="N10" s="124"/>
      <c r="O10" s="124"/>
      <c r="P10" s="124"/>
    </row>
    <row r="11" spans="2:16" ht="162" customHeight="1">
      <c r="B11" s="130" t="s">
        <v>32</v>
      </c>
      <c r="C11" s="130" t="s">
        <v>33</v>
      </c>
      <c r="D11" s="131" t="s">
        <v>51</v>
      </c>
      <c r="E11" s="131" t="s">
        <v>52</v>
      </c>
      <c r="F11" s="131" t="s">
        <v>53</v>
      </c>
      <c r="G11" s="131" t="s">
        <v>51</v>
      </c>
      <c r="H11" s="131" t="s">
        <v>52</v>
      </c>
      <c r="I11" s="131" t="s">
        <v>53</v>
      </c>
      <c r="J11" s="131" t="s">
        <v>54</v>
      </c>
      <c r="K11" s="131" t="s">
        <v>55</v>
      </c>
      <c r="L11" s="132" t="s">
        <v>205</v>
      </c>
      <c r="M11" s="133" t="s">
        <v>203</v>
      </c>
      <c r="N11" s="124"/>
      <c r="O11" s="124"/>
      <c r="P11" s="124"/>
    </row>
    <row r="12" spans="2:16" ht="61.5">
      <c r="B12" s="134">
        <v>1</v>
      </c>
      <c r="C12" s="134">
        <v>2</v>
      </c>
      <c r="D12" s="135" t="s">
        <v>34</v>
      </c>
      <c r="E12" s="135" t="s">
        <v>35</v>
      </c>
      <c r="F12" s="135" t="s">
        <v>36</v>
      </c>
      <c r="G12" s="135" t="s">
        <v>34</v>
      </c>
      <c r="H12" s="135" t="s">
        <v>35</v>
      </c>
      <c r="I12" s="135" t="s">
        <v>36</v>
      </c>
      <c r="J12" s="135" t="s">
        <v>37</v>
      </c>
      <c r="K12" s="135" t="s">
        <v>38</v>
      </c>
      <c r="L12" s="135" t="s">
        <v>180</v>
      </c>
      <c r="M12" s="134">
        <v>9</v>
      </c>
      <c r="N12" s="124"/>
      <c r="O12" s="124"/>
      <c r="P12" s="124"/>
    </row>
    <row r="13" spans="2:16" ht="69.75" customHeight="1" hidden="1">
      <c r="B13" s="136" t="e">
        <f>#REF!+1</f>
        <v>#REF!</v>
      </c>
      <c r="C13" s="137" t="s">
        <v>162</v>
      </c>
      <c r="D13" s="138" t="s">
        <v>56</v>
      </c>
      <c r="E13" s="138" t="s">
        <v>69</v>
      </c>
      <c r="F13" s="138" t="s">
        <v>71</v>
      </c>
      <c r="G13" s="138"/>
      <c r="H13" s="138"/>
      <c r="I13" s="138"/>
      <c r="J13" s="138" t="s">
        <v>181</v>
      </c>
      <c r="K13" s="138"/>
      <c r="L13" s="139">
        <f>L14</f>
        <v>0</v>
      </c>
      <c r="M13" s="139">
        <f>M14</f>
        <v>0</v>
      </c>
      <c r="N13" s="124"/>
      <c r="O13" s="124"/>
      <c r="P13" s="124"/>
    </row>
    <row r="14" spans="2:16" ht="71.25" customHeight="1" hidden="1">
      <c r="B14" s="136" t="e">
        <f aca="true" t="shared" si="0" ref="B14:B20">B13+1</f>
        <v>#REF!</v>
      </c>
      <c r="C14" s="140" t="s">
        <v>160</v>
      </c>
      <c r="D14" s="138" t="s">
        <v>56</v>
      </c>
      <c r="E14" s="138" t="s">
        <v>69</v>
      </c>
      <c r="F14" s="138" t="s">
        <v>71</v>
      </c>
      <c r="G14" s="141"/>
      <c r="H14" s="141"/>
      <c r="I14" s="141"/>
      <c r="J14" s="142" t="s">
        <v>182</v>
      </c>
      <c r="K14" s="138"/>
      <c r="L14" s="139">
        <f>L15+L16+L17+L18+L19+L20</f>
        <v>0</v>
      </c>
      <c r="M14" s="139">
        <f>M15+M16+M17+M18+M19+M20</f>
        <v>0</v>
      </c>
      <c r="N14" s="124"/>
      <c r="O14" s="124"/>
      <c r="P14" s="124"/>
    </row>
    <row r="15" spans="2:16" ht="85.5" customHeight="1" hidden="1">
      <c r="B15" s="136" t="e">
        <f t="shared" si="0"/>
        <v>#REF!</v>
      </c>
      <c r="C15" s="143" t="s">
        <v>93</v>
      </c>
      <c r="D15" s="138" t="s">
        <v>56</v>
      </c>
      <c r="E15" s="138" t="s">
        <v>69</v>
      </c>
      <c r="F15" s="138" t="s">
        <v>71</v>
      </c>
      <c r="G15" s="141"/>
      <c r="H15" s="141"/>
      <c r="I15" s="141"/>
      <c r="J15" s="142" t="s">
        <v>182</v>
      </c>
      <c r="K15" s="138" t="s">
        <v>84</v>
      </c>
      <c r="L15" s="139"/>
      <c r="M15" s="139">
        <v>0</v>
      </c>
      <c r="N15" s="124"/>
      <c r="O15" s="124"/>
      <c r="P15" s="124"/>
    </row>
    <row r="16" spans="2:16" ht="40.5" customHeight="1" hidden="1">
      <c r="B16" s="136" t="e">
        <f t="shared" si="0"/>
        <v>#REF!</v>
      </c>
      <c r="C16" s="143" t="s">
        <v>85</v>
      </c>
      <c r="D16" s="138" t="s">
        <v>56</v>
      </c>
      <c r="E16" s="138" t="s">
        <v>69</v>
      </c>
      <c r="F16" s="138" t="s">
        <v>71</v>
      </c>
      <c r="G16" s="141"/>
      <c r="H16" s="141"/>
      <c r="I16" s="141"/>
      <c r="J16" s="142" t="s">
        <v>182</v>
      </c>
      <c r="K16" s="138" t="s">
        <v>183</v>
      </c>
      <c r="L16" s="139"/>
      <c r="M16" s="139">
        <v>0</v>
      </c>
      <c r="N16" s="124"/>
      <c r="O16" s="124"/>
      <c r="P16" s="124"/>
    </row>
    <row r="17" spans="2:16" ht="72.75" customHeight="1" hidden="1">
      <c r="B17" s="136" t="e">
        <f t="shared" si="0"/>
        <v>#REF!</v>
      </c>
      <c r="C17" s="143" t="s">
        <v>86</v>
      </c>
      <c r="D17" s="138" t="s">
        <v>56</v>
      </c>
      <c r="E17" s="138" t="s">
        <v>69</v>
      </c>
      <c r="F17" s="138" t="s">
        <v>71</v>
      </c>
      <c r="G17" s="141"/>
      <c r="H17" s="141"/>
      <c r="I17" s="141"/>
      <c r="J17" s="142" t="s">
        <v>182</v>
      </c>
      <c r="K17" s="138" t="s">
        <v>87</v>
      </c>
      <c r="L17" s="139"/>
      <c r="M17" s="139">
        <v>0</v>
      </c>
      <c r="N17" s="124"/>
      <c r="O17" s="124"/>
      <c r="P17" s="124"/>
    </row>
    <row r="18" spans="2:16" ht="88.5" customHeight="1" hidden="1">
      <c r="B18" s="136" t="e">
        <f t="shared" si="0"/>
        <v>#REF!</v>
      </c>
      <c r="C18" s="143" t="s">
        <v>1</v>
      </c>
      <c r="D18" s="138" t="s">
        <v>56</v>
      </c>
      <c r="E18" s="138" t="s">
        <v>69</v>
      </c>
      <c r="F18" s="138" t="s">
        <v>71</v>
      </c>
      <c r="G18" s="141"/>
      <c r="H18" s="141"/>
      <c r="I18" s="141"/>
      <c r="J18" s="142" t="s">
        <v>182</v>
      </c>
      <c r="K18" s="138" t="s">
        <v>90</v>
      </c>
      <c r="L18" s="139"/>
      <c r="M18" s="139">
        <v>0</v>
      </c>
      <c r="N18" s="124"/>
      <c r="O18" s="124"/>
      <c r="P18" s="124"/>
    </row>
    <row r="19" spans="2:16" ht="42" customHeight="1" hidden="1">
      <c r="B19" s="136" t="e">
        <f t="shared" si="0"/>
        <v>#REF!</v>
      </c>
      <c r="C19" s="143" t="s">
        <v>88</v>
      </c>
      <c r="D19" s="138" t="s">
        <v>56</v>
      </c>
      <c r="E19" s="138" t="s">
        <v>69</v>
      </c>
      <c r="F19" s="138" t="s">
        <v>71</v>
      </c>
      <c r="G19" s="141"/>
      <c r="H19" s="141"/>
      <c r="I19" s="141"/>
      <c r="J19" s="142" t="s">
        <v>182</v>
      </c>
      <c r="K19" s="138">
        <v>851</v>
      </c>
      <c r="L19" s="139"/>
      <c r="M19" s="139">
        <v>0</v>
      </c>
      <c r="N19" s="124"/>
      <c r="O19" s="124"/>
      <c r="P19" s="124"/>
    </row>
    <row r="20" spans="2:16" ht="52.5" customHeight="1" hidden="1">
      <c r="B20" s="136" t="e">
        <f t="shared" si="0"/>
        <v>#REF!</v>
      </c>
      <c r="C20" s="143" t="s">
        <v>89</v>
      </c>
      <c r="D20" s="138" t="s">
        <v>56</v>
      </c>
      <c r="E20" s="138" t="s">
        <v>69</v>
      </c>
      <c r="F20" s="138" t="s">
        <v>71</v>
      </c>
      <c r="G20" s="141"/>
      <c r="H20" s="141"/>
      <c r="I20" s="141"/>
      <c r="J20" s="142" t="s">
        <v>182</v>
      </c>
      <c r="K20" s="138">
        <v>852</v>
      </c>
      <c r="L20" s="139"/>
      <c r="M20" s="139">
        <v>0</v>
      </c>
      <c r="N20" s="124"/>
      <c r="O20" s="124"/>
      <c r="P20" s="124"/>
    </row>
    <row r="21" spans="2:16" ht="159.75" customHeight="1">
      <c r="B21" s="144">
        <v>1</v>
      </c>
      <c r="C21" s="145" t="s">
        <v>232</v>
      </c>
      <c r="D21" s="144" t="s">
        <v>56</v>
      </c>
      <c r="E21" s="144" t="s">
        <v>69</v>
      </c>
      <c r="F21" s="144" t="s">
        <v>71</v>
      </c>
      <c r="G21" s="144"/>
      <c r="H21" s="144"/>
      <c r="I21" s="144"/>
      <c r="J21" s="144" t="s">
        <v>146</v>
      </c>
      <c r="K21" s="144"/>
      <c r="L21" s="146">
        <f>L22+L35+L44+L46+L48+L59</f>
        <v>86.94</v>
      </c>
      <c r="M21" s="146">
        <f>M22+M35+M44+M46+M48</f>
        <v>2024.95</v>
      </c>
      <c r="N21" s="124"/>
      <c r="O21" s="124"/>
      <c r="P21" s="124"/>
    </row>
    <row r="22" spans="2:16" ht="110.25" customHeight="1">
      <c r="B22" s="144" t="s">
        <v>220</v>
      </c>
      <c r="C22" s="145" t="s">
        <v>234</v>
      </c>
      <c r="D22" s="144" t="s">
        <v>56</v>
      </c>
      <c r="E22" s="144" t="s">
        <v>69</v>
      </c>
      <c r="F22" s="144" t="s">
        <v>71</v>
      </c>
      <c r="G22" s="147" t="s">
        <v>56</v>
      </c>
      <c r="H22" s="147" t="s">
        <v>69</v>
      </c>
      <c r="I22" s="147" t="s">
        <v>71</v>
      </c>
      <c r="J22" s="148" t="s">
        <v>156</v>
      </c>
      <c r="K22" s="144" t="s">
        <v>57</v>
      </c>
      <c r="L22" s="146">
        <f>L25+L27</f>
        <v>47.629999999999995</v>
      </c>
      <c r="M22" s="146">
        <f>M23+M25+M26+M27+M29+M32+M33+M34</f>
        <v>926.44</v>
      </c>
      <c r="N22" s="124"/>
      <c r="O22" s="124"/>
      <c r="P22" s="124"/>
    </row>
    <row r="23" spans="2:16" ht="91.5" customHeight="1">
      <c r="B23" s="144"/>
      <c r="C23" s="143" t="s">
        <v>167</v>
      </c>
      <c r="D23" s="138" t="s">
        <v>56</v>
      </c>
      <c r="E23" s="138" t="s">
        <v>69</v>
      </c>
      <c r="F23" s="138" t="s">
        <v>71</v>
      </c>
      <c r="G23" s="141" t="s">
        <v>56</v>
      </c>
      <c r="H23" s="141" t="s">
        <v>69</v>
      </c>
      <c r="I23" s="141" t="s">
        <v>71</v>
      </c>
      <c r="J23" s="142" t="s">
        <v>157</v>
      </c>
      <c r="K23" s="138" t="s">
        <v>84</v>
      </c>
      <c r="L23" s="139">
        <v>0</v>
      </c>
      <c r="M23" s="139">
        <v>534.72</v>
      </c>
      <c r="N23" s="124"/>
      <c r="O23" s="124"/>
      <c r="P23" s="124"/>
    </row>
    <row r="24" spans="2:16" ht="48" customHeight="1" hidden="1">
      <c r="B24" s="144"/>
      <c r="C24" s="143" t="s">
        <v>85</v>
      </c>
      <c r="D24" s="138" t="s">
        <v>56</v>
      </c>
      <c r="E24" s="138" t="s">
        <v>69</v>
      </c>
      <c r="F24" s="138" t="s">
        <v>71</v>
      </c>
      <c r="G24" s="141"/>
      <c r="H24" s="141"/>
      <c r="I24" s="141"/>
      <c r="J24" s="142" t="s">
        <v>158</v>
      </c>
      <c r="K24" s="138" t="s">
        <v>183</v>
      </c>
      <c r="L24" s="139"/>
      <c r="M24" s="139"/>
      <c r="N24" s="124"/>
      <c r="O24" s="124"/>
      <c r="P24" s="124"/>
    </row>
    <row r="25" spans="2:16" ht="48" customHeight="1">
      <c r="B25" s="144"/>
      <c r="C25" s="143" t="s">
        <v>167</v>
      </c>
      <c r="D25" s="138"/>
      <c r="E25" s="138"/>
      <c r="F25" s="138"/>
      <c r="G25" s="141" t="s">
        <v>56</v>
      </c>
      <c r="H25" s="141" t="s">
        <v>69</v>
      </c>
      <c r="I25" s="141" t="s">
        <v>71</v>
      </c>
      <c r="J25" s="142" t="s">
        <v>260</v>
      </c>
      <c r="K25" s="138" t="s">
        <v>84</v>
      </c>
      <c r="L25" s="139">
        <v>36.55</v>
      </c>
      <c r="M25" s="139">
        <v>36.55</v>
      </c>
      <c r="N25" s="124"/>
      <c r="O25" s="124"/>
      <c r="P25" s="124"/>
    </row>
    <row r="26" spans="2:16" ht="106.5" customHeight="1">
      <c r="B26" s="144"/>
      <c r="C26" s="143" t="s">
        <v>166</v>
      </c>
      <c r="D26" s="138" t="s">
        <v>56</v>
      </c>
      <c r="E26" s="138" t="s">
        <v>69</v>
      </c>
      <c r="F26" s="138" t="s">
        <v>71</v>
      </c>
      <c r="G26" s="141" t="s">
        <v>56</v>
      </c>
      <c r="H26" s="141" t="s">
        <v>69</v>
      </c>
      <c r="I26" s="141" t="s">
        <v>71</v>
      </c>
      <c r="J26" s="142" t="s">
        <v>157</v>
      </c>
      <c r="K26" s="138" t="s">
        <v>165</v>
      </c>
      <c r="L26" s="139">
        <v>0</v>
      </c>
      <c r="M26" s="139">
        <v>161.49</v>
      </c>
      <c r="N26" s="124"/>
      <c r="O26" s="124"/>
      <c r="P26" s="124"/>
    </row>
    <row r="27" spans="2:16" ht="106.5" customHeight="1">
      <c r="B27" s="144"/>
      <c r="C27" s="143" t="s">
        <v>166</v>
      </c>
      <c r="D27" s="138" t="s">
        <v>56</v>
      </c>
      <c r="E27" s="138" t="s">
        <v>69</v>
      </c>
      <c r="F27" s="138" t="s">
        <v>71</v>
      </c>
      <c r="G27" s="141" t="s">
        <v>56</v>
      </c>
      <c r="H27" s="141" t="s">
        <v>69</v>
      </c>
      <c r="I27" s="141" t="s">
        <v>71</v>
      </c>
      <c r="J27" s="142" t="s">
        <v>260</v>
      </c>
      <c r="K27" s="138" t="s">
        <v>165</v>
      </c>
      <c r="L27" s="139">
        <v>11.08</v>
      </c>
      <c r="M27" s="139">
        <v>11.08</v>
      </c>
      <c r="N27" s="124"/>
      <c r="O27" s="124"/>
      <c r="P27" s="124"/>
    </row>
    <row r="28" spans="2:16" ht="138.75" customHeight="1">
      <c r="B28" s="144"/>
      <c r="C28" s="143" t="s">
        <v>86</v>
      </c>
      <c r="D28" s="138" t="s">
        <v>56</v>
      </c>
      <c r="E28" s="138" t="s">
        <v>69</v>
      </c>
      <c r="F28" s="138" t="s">
        <v>71</v>
      </c>
      <c r="G28" s="141" t="s">
        <v>56</v>
      </c>
      <c r="H28" s="141" t="s">
        <v>69</v>
      </c>
      <c r="I28" s="141" t="s">
        <v>71</v>
      </c>
      <c r="J28" s="142" t="s">
        <v>261</v>
      </c>
      <c r="K28" s="138" t="s">
        <v>87</v>
      </c>
      <c r="L28" s="139">
        <v>0</v>
      </c>
      <c r="M28" s="139">
        <v>0</v>
      </c>
      <c r="N28" s="124"/>
      <c r="O28" s="124"/>
      <c r="P28" s="124"/>
    </row>
    <row r="29" spans="2:16" ht="144.75" customHeight="1">
      <c r="B29" s="144"/>
      <c r="C29" s="143" t="s">
        <v>1</v>
      </c>
      <c r="D29" s="138" t="s">
        <v>56</v>
      </c>
      <c r="E29" s="138" t="s">
        <v>69</v>
      </c>
      <c r="F29" s="138" t="s">
        <v>71</v>
      </c>
      <c r="G29" s="141" t="s">
        <v>56</v>
      </c>
      <c r="H29" s="141" t="s">
        <v>69</v>
      </c>
      <c r="I29" s="141" t="s">
        <v>71</v>
      </c>
      <c r="J29" s="142" t="s">
        <v>158</v>
      </c>
      <c r="K29" s="138" t="s">
        <v>90</v>
      </c>
      <c r="L29" s="139">
        <v>0</v>
      </c>
      <c r="M29" s="139">
        <v>168.6</v>
      </c>
      <c r="N29" s="124"/>
      <c r="O29" s="124"/>
      <c r="P29" s="124"/>
    </row>
    <row r="30" spans="2:16" ht="114" customHeight="1" hidden="1">
      <c r="B30" s="144"/>
      <c r="C30" s="143" t="s">
        <v>88</v>
      </c>
      <c r="D30" s="138" t="s">
        <v>56</v>
      </c>
      <c r="E30" s="138" t="s">
        <v>69</v>
      </c>
      <c r="F30" s="138" t="s">
        <v>71</v>
      </c>
      <c r="G30" s="141"/>
      <c r="H30" s="141"/>
      <c r="I30" s="141"/>
      <c r="J30" s="142" t="s">
        <v>158</v>
      </c>
      <c r="K30" s="138">
        <v>851</v>
      </c>
      <c r="L30" s="139"/>
      <c r="M30" s="139"/>
      <c r="N30" s="124"/>
      <c r="O30" s="124"/>
      <c r="P30" s="124"/>
    </row>
    <row r="31" spans="2:16" ht="99" customHeight="1" hidden="1">
      <c r="B31" s="144"/>
      <c r="C31" s="143" t="s">
        <v>89</v>
      </c>
      <c r="D31" s="138" t="s">
        <v>56</v>
      </c>
      <c r="E31" s="138" t="s">
        <v>69</v>
      </c>
      <c r="F31" s="138" t="s">
        <v>71</v>
      </c>
      <c r="G31" s="141"/>
      <c r="H31" s="141"/>
      <c r="I31" s="141"/>
      <c r="J31" s="142" t="s">
        <v>158</v>
      </c>
      <c r="K31" s="138">
        <v>852</v>
      </c>
      <c r="L31" s="139"/>
      <c r="M31" s="139"/>
      <c r="N31" s="124"/>
      <c r="O31" s="124"/>
      <c r="P31" s="124"/>
    </row>
    <row r="32" spans="2:16" ht="99" customHeight="1">
      <c r="B32" s="144"/>
      <c r="C32" s="143" t="s">
        <v>88</v>
      </c>
      <c r="D32" s="138"/>
      <c r="E32" s="138"/>
      <c r="F32" s="138"/>
      <c r="G32" s="141" t="s">
        <v>56</v>
      </c>
      <c r="H32" s="141" t="s">
        <v>69</v>
      </c>
      <c r="I32" s="141" t="s">
        <v>71</v>
      </c>
      <c r="J32" s="142" t="s">
        <v>158</v>
      </c>
      <c r="K32" s="138" t="s">
        <v>91</v>
      </c>
      <c r="L32" s="139">
        <v>0</v>
      </c>
      <c r="M32" s="139">
        <v>10</v>
      </c>
      <c r="N32" s="124"/>
      <c r="O32" s="124"/>
      <c r="P32" s="124"/>
    </row>
    <row r="33" spans="2:16" ht="99" customHeight="1">
      <c r="B33" s="144"/>
      <c r="C33" s="143" t="s">
        <v>89</v>
      </c>
      <c r="D33" s="138"/>
      <c r="E33" s="138"/>
      <c r="F33" s="138"/>
      <c r="G33" s="141" t="s">
        <v>56</v>
      </c>
      <c r="H33" s="141" t="s">
        <v>69</v>
      </c>
      <c r="I33" s="141" t="s">
        <v>71</v>
      </c>
      <c r="J33" s="142" t="s">
        <v>158</v>
      </c>
      <c r="K33" s="138" t="s">
        <v>9</v>
      </c>
      <c r="L33" s="139">
        <v>0</v>
      </c>
      <c r="M33" s="139">
        <v>3</v>
      </c>
      <c r="N33" s="124"/>
      <c r="O33" s="124"/>
      <c r="P33" s="124"/>
    </row>
    <row r="34" spans="2:16" ht="99" customHeight="1">
      <c r="B34" s="144"/>
      <c r="C34" s="143" t="s">
        <v>213</v>
      </c>
      <c r="D34" s="138"/>
      <c r="E34" s="138"/>
      <c r="F34" s="138"/>
      <c r="G34" s="141" t="s">
        <v>56</v>
      </c>
      <c r="H34" s="141" t="s">
        <v>69</v>
      </c>
      <c r="I34" s="141" t="s">
        <v>71</v>
      </c>
      <c r="J34" s="142" t="s">
        <v>158</v>
      </c>
      <c r="K34" s="138" t="s">
        <v>212</v>
      </c>
      <c r="L34" s="139">
        <v>0</v>
      </c>
      <c r="M34" s="139">
        <v>1</v>
      </c>
      <c r="N34" s="124"/>
      <c r="O34" s="124"/>
      <c r="P34" s="124"/>
    </row>
    <row r="35" spans="2:16" ht="172.5" customHeight="1">
      <c r="B35" s="144" t="s">
        <v>194</v>
      </c>
      <c r="C35" s="149" t="s">
        <v>235</v>
      </c>
      <c r="D35" s="138"/>
      <c r="E35" s="138"/>
      <c r="F35" s="138"/>
      <c r="G35" s="141"/>
      <c r="H35" s="141"/>
      <c r="I35" s="141"/>
      <c r="J35" s="148" t="s">
        <v>152</v>
      </c>
      <c r="K35" s="144"/>
      <c r="L35" s="146">
        <f>L36</f>
        <v>0</v>
      </c>
      <c r="M35" s="146">
        <f>M36</f>
        <v>50.8</v>
      </c>
      <c r="N35" s="124"/>
      <c r="O35" s="124"/>
      <c r="P35" s="124"/>
    </row>
    <row r="36" spans="2:16" ht="168" customHeight="1">
      <c r="B36" s="144"/>
      <c r="C36" s="143" t="s">
        <v>236</v>
      </c>
      <c r="D36" s="144" t="s">
        <v>56</v>
      </c>
      <c r="E36" s="144" t="s">
        <v>70</v>
      </c>
      <c r="F36" s="144" t="s">
        <v>72</v>
      </c>
      <c r="G36" s="144" t="s">
        <v>56</v>
      </c>
      <c r="H36" s="144" t="s">
        <v>70</v>
      </c>
      <c r="I36" s="144" t="s">
        <v>72</v>
      </c>
      <c r="J36" s="138" t="s">
        <v>168</v>
      </c>
      <c r="K36" s="138" t="s">
        <v>57</v>
      </c>
      <c r="L36" s="139">
        <v>0</v>
      </c>
      <c r="M36" s="139">
        <f>M37+M38+M39</f>
        <v>50.8</v>
      </c>
      <c r="N36" s="124"/>
      <c r="O36" s="124"/>
      <c r="P36" s="124"/>
    </row>
    <row r="37" spans="2:16" ht="84.75" customHeight="1">
      <c r="B37" s="144"/>
      <c r="C37" s="143" t="s">
        <v>167</v>
      </c>
      <c r="D37" s="138" t="s">
        <v>56</v>
      </c>
      <c r="E37" s="138" t="s">
        <v>70</v>
      </c>
      <c r="F37" s="138" t="s">
        <v>72</v>
      </c>
      <c r="G37" s="138" t="s">
        <v>56</v>
      </c>
      <c r="H37" s="138" t="s">
        <v>70</v>
      </c>
      <c r="I37" s="138" t="s">
        <v>72</v>
      </c>
      <c r="J37" s="138" t="s">
        <v>168</v>
      </c>
      <c r="K37" s="138" t="s">
        <v>84</v>
      </c>
      <c r="L37" s="139">
        <v>0</v>
      </c>
      <c r="M37" s="139">
        <v>37.8</v>
      </c>
      <c r="N37" s="124"/>
      <c r="O37" s="124"/>
      <c r="P37" s="124"/>
    </row>
    <row r="38" spans="2:16" ht="119.25" customHeight="1">
      <c r="B38" s="144"/>
      <c r="C38" s="143" t="s">
        <v>166</v>
      </c>
      <c r="D38" s="138" t="s">
        <v>56</v>
      </c>
      <c r="E38" s="138" t="s">
        <v>70</v>
      </c>
      <c r="F38" s="138" t="s">
        <v>72</v>
      </c>
      <c r="G38" s="138" t="s">
        <v>56</v>
      </c>
      <c r="H38" s="138" t="s">
        <v>70</v>
      </c>
      <c r="I38" s="138" t="s">
        <v>72</v>
      </c>
      <c r="J38" s="138" t="s">
        <v>168</v>
      </c>
      <c r="K38" s="138" t="s">
        <v>165</v>
      </c>
      <c r="L38" s="139">
        <v>0</v>
      </c>
      <c r="M38" s="139">
        <v>11.42</v>
      </c>
      <c r="N38" s="124"/>
      <c r="O38" s="124"/>
      <c r="P38" s="124"/>
    </row>
    <row r="39" spans="2:16" ht="138" customHeight="1">
      <c r="B39" s="144"/>
      <c r="C39" s="143" t="s">
        <v>1</v>
      </c>
      <c r="D39" s="138" t="s">
        <v>56</v>
      </c>
      <c r="E39" s="138" t="s">
        <v>70</v>
      </c>
      <c r="F39" s="138" t="s">
        <v>72</v>
      </c>
      <c r="G39" s="138" t="s">
        <v>56</v>
      </c>
      <c r="H39" s="138" t="s">
        <v>70</v>
      </c>
      <c r="I39" s="138" t="s">
        <v>72</v>
      </c>
      <c r="J39" s="138" t="s">
        <v>168</v>
      </c>
      <c r="K39" s="138" t="s">
        <v>90</v>
      </c>
      <c r="L39" s="139">
        <v>0</v>
      </c>
      <c r="M39" s="139">
        <v>1.58</v>
      </c>
      <c r="N39" s="124"/>
      <c r="O39" s="124"/>
      <c r="P39" s="124"/>
    </row>
    <row r="40" spans="2:16" ht="165" customHeight="1" hidden="1">
      <c r="B40" s="144" t="s">
        <v>195</v>
      </c>
      <c r="C40" s="150" t="s">
        <v>202</v>
      </c>
      <c r="D40" s="144" t="s">
        <v>56</v>
      </c>
      <c r="E40" s="144" t="s">
        <v>71</v>
      </c>
      <c r="F40" s="144" t="s">
        <v>75</v>
      </c>
      <c r="G40" s="144"/>
      <c r="H40" s="144"/>
      <c r="I40" s="144"/>
      <c r="J40" s="151" t="s">
        <v>152</v>
      </c>
      <c r="K40" s="144"/>
      <c r="L40" s="146">
        <f>L41</f>
        <v>0</v>
      </c>
      <c r="M40" s="146">
        <f>M41</f>
        <v>23.450000000000003</v>
      </c>
      <c r="N40" s="124"/>
      <c r="O40" s="124"/>
      <c r="P40" s="124"/>
    </row>
    <row r="41" spans="2:16" ht="190.5" customHeight="1" hidden="1">
      <c r="B41" s="144"/>
      <c r="C41" s="152" t="s">
        <v>161</v>
      </c>
      <c r="D41" s="138" t="s">
        <v>56</v>
      </c>
      <c r="E41" s="138" t="s">
        <v>71</v>
      </c>
      <c r="F41" s="138" t="s">
        <v>75</v>
      </c>
      <c r="G41" s="138"/>
      <c r="H41" s="138"/>
      <c r="I41" s="138"/>
      <c r="J41" s="153" t="s">
        <v>153</v>
      </c>
      <c r="K41" s="138" t="s">
        <v>57</v>
      </c>
      <c r="L41" s="139">
        <f>L42+L43</f>
        <v>0</v>
      </c>
      <c r="M41" s="139">
        <f>M42+M43</f>
        <v>23.450000000000003</v>
      </c>
      <c r="N41" s="124"/>
      <c r="O41" s="124"/>
      <c r="P41" s="124"/>
    </row>
    <row r="42" spans="2:16" ht="98.25" customHeight="1" hidden="1">
      <c r="B42" s="144"/>
      <c r="C42" s="143" t="s">
        <v>167</v>
      </c>
      <c r="D42" s="138" t="s">
        <v>56</v>
      </c>
      <c r="E42" s="138" t="s">
        <v>71</v>
      </c>
      <c r="F42" s="138" t="s">
        <v>75</v>
      </c>
      <c r="G42" s="138"/>
      <c r="H42" s="138"/>
      <c r="I42" s="138"/>
      <c r="J42" s="153" t="s">
        <v>153</v>
      </c>
      <c r="K42" s="138" t="s">
        <v>84</v>
      </c>
      <c r="L42" s="139"/>
      <c r="M42" s="139">
        <v>18.01</v>
      </c>
      <c r="N42" s="124"/>
      <c r="O42" s="124"/>
      <c r="P42" s="124"/>
    </row>
    <row r="43" spans="2:16" ht="86.25" customHeight="1" hidden="1">
      <c r="B43" s="144"/>
      <c r="C43" s="143" t="s">
        <v>166</v>
      </c>
      <c r="D43" s="138" t="s">
        <v>56</v>
      </c>
      <c r="E43" s="138" t="s">
        <v>71</v>
      </c>
      <c r="F43" s="138" t="s">
        <v>75</v>
      </c>
      <c r="G43" s="138"/>
      <c r="H43" s="138"/>
      <c r="I43" s="138"/>
      <c r="J43" s="153" t="s">
        <v>153</v>
      </c>
      <c r="K43" s="138" t="s">
        <v>165</v>
      </c>
      <c r="L43" s="139"/>
      <c r="M43" s="139">
        <v>5.44</v>
      </c>
      <c r="N43" s="124"/>
      <c r="O43" s="124"/>
      <c r="P43" s="124"/>
    </row>
    <row r="44" spans="2:16" ht="131.25" customHeight="1">
      <c r="B44" s="144" t="s">
        <v>195</v>
      </c>
      <c r="C44" s="149" t="s">
        <v>74</v>
      </c>
      <c r="D44" s="138"/>
      <c r="E44" s="138"/>
      <c r="F44" s="138"/>
      <c r="G44" s="138" t="s">
        <v>56</v>
      </c>
      <c r="H44" s="138" t="s">
        <v>71</v>
      </c>
      <c r="I44" s="138" t="s">
        <v>75</v>
      </c>
      <c r="J44" s="151" t="s">
        <v>253</v>
      </c>
      <c r="K44" s="138"/>
      <c r="L44" s="146">
        <f>L45</f>
        <v>0</v>
      </c>
      <c r="M44" s="146">
        <f>M45</f>
        <v>144</v>
      </c>
      <c r="N44" s="124"/>
      <c r="O44" s="124"/>
      <c r="P44" s="124"/>
    </row>
    <row r="45" spans="2:16" ht="98.25" customHeight="1">
      <c r="B45" s="144"/>
      <c r="C45" s="143" t="s">
        <v>145</v>
      </c>
      <c r="D45" s="138"/>
      <c r="E45" s="138"/>
      <c r="F45" s="138"/>
      <c r="G45" s="138" t="s">
        <v>56</v>
      </c>
      <c r="H45" s="138" t="s">
        <v>71</v>
      </c>
      <c r="I45" s="138" t="s">
        <v>75</v>
      </c>
      <c r="J45" s="153" t="s">
        <v>253</v>
      </c>
      <c r="K45" s="138" t="s">
        <v>90</v>
      </c>
      <c r="L45" s="139">
        <v>0</v>
      </c>
      <c r="M45" s="139">
        <v>144</v>
      </c>
      <c r="N45" s="124"/>
      <c r="O45" s="124"/>
      <c r="P45" s="124"/>
    </row>
    <row r="46" spans="2:16" ht="112.5" customHeight="1">
      <c r="B46" s="144" t="s">
        <v>196</v>
      </c>
      <c r="C46" s="145" t="s">
        <v>237</v>
      </c>
      <c r="D46" s="144" t="s">
        <v>56</v>
      </c>
      <c r="E46" s="151" t="s">
        <v>7</v>
      </c>
      <c r="F46" s="151" t="s">
        <v>7</v>
      </c>
      <c r="G46" s="151" t="s">
        <v>56</v>
      </c>
      <c r="H46" s="151" t="s">
        <v>76</v>
      </c>
      <c r="I46" s="151" t="s">
        <v>72</v>
      </c>
      <c r="J46" s="151" t="s">
        <v>210</v>
      </c>
      <c r="K46" s="144" t="s">
        <v>57</v>
      </c>
      <c r="L46" s="146">
        <f>L47</f>
        <v>0</v>
      </c>
      <c r="M46" s="146">
        <f>M47</f>
        <v>26</v>
      </c>
      <c r="N46" s="124"/>
      <c r="O46" s="124"/>
      <c r="P46" s="124"/>
    </row>
    <row r="47" spans="2:16" ht="186.75" customHeight="1">
      <c r="B47" s="144"/>
      <c r="C47" s="143" t="s">
        <v>1</v>
      </c>
      <c r="D47" s="138" t="s">
        <v>56</v>
      </c>
      <c r="E47" s="153" t="s">
        <v>7</v>
      </c>
      <c r="F47" s="153" t="s">
        <v>7</v>
      </c>
      <c r="G47" s="153" t="s">
        <v>56</v>
      </c>
      <c r="H47" s="153" t="s">
        <v>76</v>
      </c>
      <c r="I47" s="153" t="s">
        <v>72</v>
      </c>
      <c r="J47" s="153" t="s">
        <v>211</v>
      </c>
      <c r="K47" s="138" t="s">
        <v>90</v>
      </c>
      <c r="L47" s="139">
        <v>0</v>
      </c>
      <c r="M47" s="139">
        <v>26</v>
      </c>
      <c r="N47" s="124"/>
      <c r="O47" s="124"/>
      <c r="P47" s="124"/>
    </row>
    <row r="48" spans="2:16" ht="129.75" customHeight="1">
      <c r="B48" s="144"/>
      <c r="C48" s="145" t="s">
        <v>238</v>
      </c>
      <c r="D48" s="138"/>
      <c r="E48" s="153"/>
      <c r="F48" s="153"/>
      <c r="G48" s="153" t="s">
        <v>56</v>
      </c>
      <c r="H48" s="153"/>
      <c r="I48" s="153"/>
      <c r="J48" s="144" t="s">
        <v>147</v>
      </c>
      <c r="K48" s="151" t="s">
        <v>57</v>
      </c>
      <c r="L48" s="146">
        <v>0</v>
      </c>
      <c r="M48" s="146">
        <f>M49+M53+M59</f>
        <v>877.71</v>
      </c>
      <c r="N48" s="124"/>
      <c r="O48" s="124"/>
      <c r="P48" s="124"/>
    </row>
    <row r="49" spans="2:16" ht="99.75" customHeight="1">
      <c r="B49" s="144"/>
      <c r="C49" s="149" t="s">
        <v>239</v>
      </c>
      <c r="D49" s="138"/>
      <c r="E49" s="153"/>
      <c r="F49" s="153"/>
      <c r="G49" s="153" t="s">
        <v>56</v>
      </c>
      <c r="H49" s="153" t="s">
        <v>7</v>
      </c>
      <c r="I49" s="153" t="s">
        <v>7</v>
      </c>
      <c r="J49" s="144" t="s">
        <v>149</v>
      </c>
      <c r="K49" s="151" t="s">
        <v>57</v>
      </c>
      <c r="L49" s="146">
        <f>L50++L51+L52</f>
        <v>0</v>
      </c>
      <c r="M49" s="146">
        <f>M50++M51+M52</f>
        <v>2</v>
      </c>
      <c r="N49" s="124"/>
      <c r="O49" s="124"/>
      <c r="P49" s="124"/>
    </row>
    <row r="50" spans="2:16" ht="165.75" customHeight="1">
      <c r="B50" s="144"/>
      <c r="C50" s="143" t="s">
        <v>93</v>
      </c>
      <c r="D50" s="138" t="s">
        <v>56</v>
      </c>
      <c r="E50" s="153" t="s">
        <v>7</v>
      </c>
      <c r="F50" s="153" t="s">
        <v>7</v>
      </c>
      <c r="G50" s="153" t="s">
        <v>56</v>
      </c>
      <c r="H50" s="153" t="s">
        <v>7</v>
      </c>
      <c r="I50" s="153" t="s">
        <v>7</v>
      </c>
      <c r="J50" s="138" t="s">
        <v>149</v>
      </c>
      <c r="K50" s="153" t="s">
        <v>84</v>
      </c>
      <c r="L50" s="139">
        <v>0</v>
      </c>
      <c r="M50" s="139">
        <v>0</v>
      </c>
      <c r="N50" s="124"/>
      <c r="O50" s="124"/>
      <c r="P50" s="124"/>
    </row>
    <row r="51" spans="2:16" ht="177.75" customHeight="1">
      <c r="B51" s="144"/>
      <c r="C51" s="143" t="s">
        <v>166</v>
      </c>
      <c r="D51" s="138" t="s">
        <v>56</v>
      </c>
      <c r="E51" s="138" t="s">
        <v>78</v>
      </c>
      <c r="F51" s="138" t="s">
        <v>69</v>
      </c>
      <c r="G51" s="138" t="s">
        <v>56</v>
      </c>
      <c r="H51" s="138" t="s">
        <v>7</v>
      </c>
      <c r="I51" s="138" t="s">
        <v>7</v>
      </c>
      <c r="J51" s="138" t="s">
        <v>149</v>
      </c>
      <c r="K51" s="153" t="s">
        <v>165</v>
      </c>
      <c r="L51" s="139">
        <v>0</v>
      </c>
      <c r="M51" s="139">
        <v>0</v>
      </c>
      <c r="N51" s="124"/>
      <c r="O51" s="124"/>
      <c r="P51" s="124"/>
    </row>
    <row r="52" spans="2:16" ht="131.25" customHeight="1">
      <c r="B52" s="144"/>
      <c r="C52" s="154" t="s">
        <v>1</v>
      </c>
      <c r="D52" s="138" t="s">
        <v>56</v>
      </c>
      <c r="E52" s="138" t="s">
        <v>78</v>
      </c>
      <c r="F52" s="138" t="s">
        <v>69</v>
      </c>
      <c r="G52" s="138" t="s">
        <v>56</v>
      </c>
      <c r="H52" s="138" t="s">
        <v>7</v>
      </c>
      <c r="I52" s="138" t="s">
        <v>7</v>
      </c>
      <c r="J52" s="138" t="s">
        <v>149</v>
      </c>
      <c r="K52" s="153" t="s">
        <v>90</v>
      </c>
      <c r="L52" s="139">
        <v>0</v>
      </c>
      <c r="M52" s="139">
        <v>2</v>
      </c>
      <c r="N52" s="124"/>
      <c r="O52" s="124"/>
      <c r="P52" s="124"/>
    </row>
    <row r="53" spans="2:16" ht="180" customHeight="1">
      <c r="B53" s="144"/>
      <c r="C53" s="162" t="s">
        <v>240</v>
      </c>
      <c r="D53" s="138" t="s">
        <v>56</v>
      </c>
      <c r="E53" s="138" t="s">
        <v>78</v>
      </c>
      <c r="F53" s="138" t="s">
        <v>69</v>
      </c>
      <c r="G53" s="138" t="s">
        <v>56</v>
      </c>
      <c r="H53" s="138" t="s">
        <v>78</v>
      </c>
      <c r="I53" s="138" t="s">
        <v>69</v>
      </c>
      <c r="J53" s="144" t="s">
        <v>150</v>
      </c>
      <c r="K53" s="144" t="s">
        <v>57</v>
      </c>
      <c r="L53" s="146">
        <f>L54+L55+L56+L57+L58</f>
        <v>0</v>
      </c>
      <c r="M53" s="146">
        <f>M54+M55+M56+M57+M58</f>
        <v>140.2</v>
      </c>
      <c r="N53" s="124"/>
      <c r="O53" s="124"/>
      <c r="P53" s="124"/>
    </row>
    <row r="54" spans="2:16" ht="125.25" customHeight="1">
      <c r="B54" s="144"/>
      <c r="C54" s="143" t="s">
        <v>163</v>
      </c>
      <c r="D54" s="138" t="s">
        <v>56</v>
      </c>
      <c r="E54" s="138" t="s">
        <v>78</v>
      </c>
      <c r="F54" s="138" t="s">
        <v>69</v>
      </c>
      <c r="G54" s="138" t="s">
        <v>56</v>
      </c>
      <c r="H54" s="138" t="s">
        <v>78</v>
      </c>
      <c r="I54" s="138" t="s">
        <v>69</v>
      </c>
      <c r="J54" s="138" t="s">
        <v>150</v>
      </c>
      <c r="K54" s="138" t="s">
        <v>90</v>
      </c>
      <c r="L54" s="139">
        <v>0</v>
      </c>
      <c r="M54" s="139">
        <v>114.2</v>
      </c>
      <c r="N54" s="124"/>
      <c r="O54" s="124"/>
      <c r="P54" s="124"/>
    </row>
    <row r="55" spans="2:16" ht="86.25" customHeight="1">
      <c r="B55" s="144"/>
      <c r="C55" s="143" t="s">
        <v>139</v>
      </c>
      <c r="D55" s="138" t="s">
        <v>56</v>
      </c>
      <c r="E55" s="138" t="s">
        <v>78</v>
      </c>
      <c r="F55" s="138" t="s">
        <v>69</v>
      </c>
      <c r="G55" s="138" t="s">
        <v>56</v>
      </c>
      <c r="H55" s="138" t="s">
        <v>78</v>
      </c>
      <c r="I55" s="138" t="s">
        <v>69</v>
      </c>
      <c r="J55" s="138" t="s">
        <v>150</v>
      </c>
      <c r="K55" s="138" t="s">
        <v>164</v>
      </c>
      <c r="L55" s="139">
        <v>0</v>
      </c>
      <c r="M55" s="139">
        <v>10</v>
      </c>
      <c r="N55" s="124"/>
      <c r="O55" s="124"/>
      <c r="P55" s="124"/>
    </row>
    <row r="56" spans="2:16" ht="86.25" customHeight="1">
      <c r="B56" s="144"/>
      <c r="C56" s="143" t="s">
        <v>88</v>
      </c>
      <c r="D56" s="138"/>
      <c r="E56" s="138"/>
      <c r="F56" s="138"/>
      <c r="G56" s="138" t="s">
        <v>56</v>
      </c>
      <c r="H56" s="138" t="s">
        <v>78</v>
      </c>
      <c r="I56" s="138" t="s">
        <v>69</v>
      </c>
      <c r="J56" s="138" t="s">
        <v>150</v>
      </c>
      <c r="K56" s="138" t="s">
        <v>91</v>
      </c>
      <c r="L56" s="139">
        <v>0</v>
      </c>
      <c r="M56" s="139">
        <v>10</v>
      </c>
      <c r="N56" s="124"/>
      <c r="O56" s="124"/>
      <c r="P56" s="124"/>
    </row>
    <row r="57" spans="2:16" ht="94.5" customHeight="1">
      <c r="B57" s="144"/>
      <c r="C57" s="143" t="s">
        <v>89</v>
      </c>
      <c r="D57" s="138" t="s">
        <v>56</v>
      </c>
      <c r="E57" s="138" t="s">
        <v>81</v>
      </c>
      <c r="F57" s="138" t="s">
        <v>76</v>
      </c>
      <c r="G57" s="138" t="s">
        <v>56</v>
      </c>
      <c r="H57" s="138" t="s">
        <v>78</v>
      </c>
      <c r="I57" s="138" t="s">
        <v>69</v>
      </c>
      <c r="J57" s="138" t="s">
        <v>150</v>
      </c>
      <c r="K57" s="138" t="s">
        <v>9</v>
      </c>
      <c r="L57" s="139">
        <v>0</v>
      </c>
      <c r="M57" s="139">
        <v>4</v>
      </c>
      <c r="N57" s="124"/>
      <c r="O57" s="124"/>
      <c r="P57" s="124"/>
    </row>
    <row r="58" spans="2:16" ht="114.75" customHeight="1">
      <c r="B58" s="144"/>
      <c r="C58" s="143" t="s">
        <v>213</v>
      </c>
      <c r="D58" s="138" t="s">
        <v>56</v>
      </c>
      <c r="E58" s="138" t="s">
        <v>81</v>
      </c>
      <c r="F58" s="138" t="s">
        <v>76</v>
      </c>
      <c r="G58" s="138" t="s">
        <v>56</v>
      </c>
      <c r="H58" s="138" t="s">
        <v>78</v>
      </c>
      <c r="I58" s="138" t="s">
        <v>69</v>
      </c>
      <c r="J58" s="138" t="s">
        <v>150</v>
      </c>
      <c r="K58" s="138" t="s">
        <v>212</v>
      </c>
      <c r="L58" s="139">
        <v>0</v>
      </c>
      <c r="M58" s="139">
        <v>2</v>
      </c>
      <c r="N58" s="124"/>
      <c r="O58" s="124"/>
      <c r="P58" s="124"/>
    </row>
    <row r="59" spans="2:16" ht="219.75" customHeight="1">
      <c r="B59" s="144"/>
      <c r="C59" s="162" t="s">
        <v>241</v>
      </c>
      <c r="D59" s="138" t="s">
        <v>56</v>
      </c>
      <c r="E59" s="138" t="s">
        <v>81</v>
      </c>
      <c r="F59" s="138" t="s">
        <v>76</v>
      </c>
      <c r="G59" s="138" t="s">
        <v>56</v>
      </c>
      <c r="H59" s="138" t="s">
        <v>81</v>
      </c>
      <c r="I59" s="138" t="s">
        <v>76</v>
      </c>
      <c r="J59" s="144" t="s">
        <v>148</v>
      </c>
      <c r="K59" s="144" t="s">
        <v>57</v>
      </c>
      <c r="L59" s="146">
        <f>L61+L64+L66+L68</f>
        <v>39.309999999999995</v>
      </c>
      <c r="M59" s="146">
        <f>M60+M61+M63+M64+M65+M66+M67+M68+M69</f>
        <v>735.51</v>
      </c>
      <c r="N59" s="124"/>
      <c r="O59" s="124"/>
      <c r="P59" s="124"/>
    </row>
    <row r="60" spans="2:16" ht="57" customHeight="1" hidden="1">
      <c r="B60" s="144"/>
      <c r="C60" s="155" t="s">
        <v>167</v>
      </c>
      <c r="D60" s="157" t="s">
        <v>56</v>
      </c>
      <c r="E60" s="157" t="s">
        <v>184</v>
      </c>
      <c r="F60" s="157" t="s">
        <v>184</v>
      </c>
      <c r="G60" s="157"/>
      <c r="H60" s="157"/>
      <c r="I60" s="157"/>
      <c r="J60" s="138" t="s">
        <v>148</v>
      </c>
      <c r="K60" s="138" t="s">
        <v>84</v>
      </c>
      <c r="L60" s="139">
        <v>0</v>
      </c>
      <c r="M60" s="139">
        <v>178.63</v>
      </c>
      <c r="N60" s="124"/>
      <c r="O60" s="159" t="e">
        <f>#REF!+L13+#REF!+#REF!+#REF!+#REF!+#REF!+#REF!+L60</f>
        <v>#REF!</v>
      </c>
      <c r="P60" s="124"/>
    </row>
    <row r="61" spans="2:16" ht="57" customHeight="1">
      <c r="B61" s="144"/>
      <c r="C61" s="155" t="s">
        <v>167</v>
      </c>
      <c r="D61" s="138" t="s">
        <v>56</v>
      </c>
      <c r="E61" s="138" t="s">
        <v>81</v>
      </c>
      <c r="F61" s="138" t="s">
        <v>76</v>
      </c>
      <c r="G61" s="138" t="s">
        <v>56</v>
      </c>
      <c r="H61" s="138" t="s">
        <v>81</v>
      </c>
      <c r="I61" s="170">
        <v>5</v>
      </c>
      <c r="J61" s="138" t="s">
        <v>262</v>
      </c>
      <c r="K61" s="138" t="s">
        <v>84</v>
      </c>
      <c r="L61" s="139">
        <v>24.52</v>
      </c>
      <c r="M61" s="139">
        <v>24.52</v>
      </c>
      <c r="N61" s="124"/>
      <c r="O61" s="159"/>
      <c r="P61" s="124"/>
    </row>
    <row r="62" spans="2:16" ht="57" customHeight="1">
      <c r="B62" s="144"/>
      <c r="C62" s="155" t="s">
        <v>167</v>
      </c>
      <c r="D62" s="138" t="s">
        <v>56</v>
      </c>
      <c r="E62" s="138" t="s">
        <v>81</v>
      </c>
      <c r="F62" s="138" t="s">
        <v>76</v>
      </c>
      <c r="G62" s="138" t="s">
        <v>56</v>
      </c>
      <c r="H62" s="138" t="s">
        <v>81</v>
      </c>
      <c r="I62" s="170">
        <v>5</v>
      </c>
      <c r="J62" s="138" t="s">
        <v>148</v>
      </c>
      <c r="K62" s="138" t="s">
        <v>84</v>
      </c>
      <c r="L62" s="139">
        <v>0</v>
      </c>
      <c r="M62" s="139">
        <v>178.63</v>
      </c>
      <c r="N62" s="124"/>
      <c r="O62" s="159"/>
      <c r="P62" s="124"/>
    </row>
    <row r="63" spans="2:16" ht="57" customHeight="1">
      <c r="B63" s="144"/>
      <c r="C63" s="155" t="s">
        <v>166</v>
      </c>
      <c r="D63" s="138" t="s">
        <v>81</v>
      </c>
      <c r="E63" s="138" t="s">
        <v>76</v>
      </c>
      <c r="F63" s="138"/>
      <c r="G63" s="138" t="s">
        <v>56</v>
      </c>
      <c r="H63" s="138" t="s">
        <v>81</v>
      </c>
      <c r="I63" s="138" t="s">
        <v>76</v>
      </c>
      <c r="J63" s="138" t="s">
        <v>148</v>
      </c>
      <c r="K63" s="138" t="s">
        <v>165</v>
      </c>
      <c r="L63" s="139">
        <v>0</v>
      </c>
      <c r="M63" s="139">
        <v>53.95</v>
      </c>
      <c r="N63" s="124"/>
      <c r="O63" s="159"/>
      <c r="P63" s="124"/>
    </row>
    <row r="64" spans="2:16" ht="72" customHeight="1">
      <c r="B64" s="144"/>
      <c r="C64" s="155" t="s">
        <v>166</v>
      </c>
      <c r="D64" s="138" t="s">
        <v>56</v>
      </c>
      <c r="E64" s="138" t="s">
        <v>81</v>
      </c>
      <c r="F64" s="138" t="s">
        <v>76</v>
      </c>
      <c r="G64" s="138" t="s">
        <v>56</v>
      </c>
      <c r="H64" s="138" t="s">
        <v>81</v>
      </c>
      <c r="I64" s="138" t="s">
        <v>76</v>
      </c>
      <c r="J64" s="138" t="s">
        <v>262</v>
      </c>
      <c r="K64" s="138" t="s">
        <v>165</v>
      </c>
      <c r="L64" s="139">
        <v>7.38</v>
      </c>
      <c r="M64" s="139">
        <v>7.38</v>
      </c>
      <c r="N64" s="124"/>
      <c r="O64" s="159"/>
      <c r="P64" s="124"/>
    </row>
    <row r="65" spans="2:16" ht="111" customHeight="1">
      <c r="B65" s="144"/>
      <c r="C65" s="155" t="s">
        <v>167</v>
      </c>
      <c r="D65" s="138" t="s">
        <v>56</v>
      </c>
      <c r="E65" s="138" t="s">
        <v>81</v>
      </c>
      <c r="F65" s="138" t="s">
        <v>76</v>
      </c>
      <c r="G65" s="138" t="s">
        <v>56</v>
      </c>
      <c r="H65" s="138" t="s">
        <v>81</v>
      </c>
      <c r="I65" s="138" t="s">
        <v>76</v>
      </c>
      <c r="J65" s="138" t="s">
        <v>149</v>
      </c>
      <c r="K65" s="160" t="s">
        <v>84</v>
      </c>
      <c r="L65" s="161">
        <v>0</v>
      </c>
      <c r="M65" s="139">
        <v>74.5</v>
      </c>
      <c r="N65" s="124"/>
      <c r="O65" s="159"/>
      <c r="P65" s="124"/>
    </row>
    <row r="66" spans="2:16" ht="96" customHeight="1">
      <c r="B66" s="144"/>
      <c r="C66" s="155" t="s">
        <v>167</v>
      </c>
      <c r="D66" s="138"/>
      <c r="E66" s="138"/>
      <c r="F66" s="138"/>
      <c r="G66" s="138" t="s">
        <v>56</v>
      </c>
      <c r="H66" s="138" t="s">
        <v>81</v>
      </c>
      <c r="I66" s="138" t="s">
        <v>76</v>
      </c>
      <c r="J66" s="138" t="s">
        <v>263</v>
      </c>
      <c r="K66" s="160" t="s">
        <v>84</v>
      </c>
      <c r="L66" s="161">
        <v>5.73</v>
      </c>
      <c r="M66" s="139">
        <v>5.73</v>
      </c>
      <c r="N66" s="124"/>
      <c r="O66" s="159"/>
      <c r="P66" s="124"/>
    </row>
    <row r="67" spans="2:16" ht="96" customHeight="1">
      <c r="B67" s="144"/>
      <c r="C67" s="155" t="s">
        <v>166</v>
      </c>
      <c r="D67" s="138"/>
      <c r="E67" s="138"/>
      <c r="F67" s="138"/>
      <c r="G67" s="138" t="s">
        <v>56</v>
      </c>
      <c r="H67" s="138" t="s">
        <v>81</v>
      </c>
      <c r="I67" s="138" t="s">
        <v>76</v>
      </c>
      <c r="J67" s="138" t="s">
        <v>149</v>
      </c>
      <c r="K67" s="160" t="s">
        <v>165</v>
      </c>
      <c r="L67" s="161">
        <v>0</v>
      </c>
      <c r="M67" s="139">
        <v>23.8</v>
      </c>
      <c r="N67" s="124"/>
      <c r="O67" s="159"/>
      <c r="P67" s="124"/>
    </row>
    <row r="68" spans="2:16" ht="96" customHeight="1">
      <c r="B68" s="144"/>
      <c r="C68" s="155" t="s">
        <v>166</v>
      </c>
      <c r="D68" s="138"/>
      <c r="E68" s="138"/>
      <c r="F68" s="138"/>
      <c r="G68" s="138" t="s">
        <v>56</v>
      </c>
      <c r="H68" s="138" t="s">
        <v>81</v>
      </c>
      <c r="I68" s="138" t="s">
        <v>76</v>
      </c>
      <c r="J68" s="138" t="s">
        <v>263</v>
      </c>
      <c r="K68" s="160" t="s">
        <v>165</v>
      </c>
      <c r="L68" s="161">
        <v>1.68</v>
      </c>
      <c r="M68" s="139">
        <v>1.68</v>
      </c>
      <c r="N68" s="124"/>
      <c r="O68" s="159"/>
      <c r="P68" s="124"/>
    </row>
    <row r="69" spans="2:16" ht="111.75" customHeight="1">
      <c r="B69" s="144"/>
      <c r="C69" s="154" t="s">
        <v>1</v>
      </c>
      <c r="D69" s="144" t="s">
        <v>56</v>
      </c>
      <c r="E69" s="144" t="s">
        <v>69</v>
      </c>
      <c r="F69" s="144" t="s">
        <v>70</v>
      </c>
      <c r="G69" s="138" t="s">
        <v>56</v>
      </c>
      <c r="H69" s="138" t="s">
        <v>81</v>
      </c>
      <c r="I69" s="138" t="s">
        <v>76</v>
      </c>
      <c r="J69" s="138" t="s">
        <v>214</v>
      </c>
      <c r="K69" s="160" t="s">
        <v>90</v>
      </c>
      <c r="L69" s="161">
        <v>0</v>
      </c>
      <c r="M69" s="139">
        <v>365.32</v>
      </c>
      <c r="N69" s="124"/>
      <c r="O69" s="159"/>
      <c r="P69" s="124"/>
    </row>
    <row r="70" spans="2:16" ht="91.5" customHeight="1">
      <c r="B70" s="136"/>
      <c r="C70" s="162" t="s">
        <v>136</v>
      </c>
      <c r="D70" s="138" t="s">
        <v>56</v>
      </c>
      <c r="E70" s="138" t="s">
        <v>69</v>
      </c>
      <c r="F70" s="138" t="s">
        <v>70</v>
      </c>
      <c r="G70" s="138" t="s">
        <v>56</v>
      </c>
      <c r="H70" s="138" t="s">
        <v>81</v>
      </c>
      <c r="I70" s="138" t="s">
        <v>76</v>
      </c>
      <c r="J70" s="144" t="s">
        <v>151</v>
      </c>
      <c r="K70" s="144"/>
      <c r="L70" s="146">
        <f>L71+L76+L78+L80</f>
        <v>14.950000000000001</v>
      </c>
      <c r="M70" s="146">
        <f>M71+M76+M78+M80+M82</f>
        <v>439.34000000000003</v>
      </c>
      <c r="N70" s="124"/>
      <c r="O70" s="159"/>
      <c r="P70" s="124"/>
    </row>
    <row r="71" spans="2:16" ht="114" customHeight="1">
      <c r="B71" s="136"/>
      <c r="C71" s="165" t="s">
        <v>0</v>
      </c>
      <c r="D71" s="138" t="s">
        <v>56</v>
      </c>
      <c r="E71" s="138" t="s">
        <v>69</v>
      </c>
      <c r="F71" s="138" t="s">
        <v>70</v>
      </c>
      <c r="G71" s="138"/>
      <c r="H71" s="138"/>
      <c r="I71" s="138"/>
      <c r="J71" s="144" t="s">
        <v>190</v>
      </c>
      <c r="K71" s="144"/>
      <c r="L71" s="146">
        <f>L73+L74</f>
        <v>14.950000000000001</v>
      </c>
      <c r="M71" s="146">
        <f>M72+M73+M74+M75</f>
        <v>421.34000000000003</v>
      </c>
      <c r="N71" s="124"/>
      <c r="O71" s="159"/>
      <c r="P71" s="124"/>
    </row>
    <row r="72" spans="2:16" ht="116.25" customHeight="1">
      <c r="B72" s="136"/>
      <c r="C72" s="143" t="s">
        <v>93</v>
      </c>
      <c r="D72" s="138" t="s">
        <v>56</v>
      </c>
      <c r="E72" s="138" t="s">
        <v>69</v>
      </c>
      <c r="F72" s="138" t="s">
        <v>70</v>
      </c>
      <c r="G72" s="138" t="s">
        <v>56</v>
      </c>
      <c r="H72" s="138" t="s">
        <v>69</v>
      </c>
      <c r="I72" s="138" t="s">
        <v>70</v>
      </c>
      <c r="J72" s="138" t="s">
        <v>190</v>
      </c>
      <c r="K72" s="138" t="s">
        <v>84</v>
      </c>
      <c r="L72" s="139">
        <v>0</v>
      </c>
      <c r="M72" s="139">
        <v>312.12</v>
      </c>
      <c r="N72" s="124"/>
      <c r="O72" s="159"/>
      <c r="P72" s="124"/>
    </row>
    <row r="73" spans="2:16" ht="107.25" customHeight="1">
      <c r="B73" s="136"/>
      <c r="C73" s="143" t="s">
        <v>93</v>
      </c>
      <c r="D73" s="138"/>
      <c r="E73" s="138"/>
      <c r="F73" s="138"/>
      <c r="G73" s="138" t="s">
        <v>56</v>
      </c>
      <c r="H73" s="138" t="s">
        <v>69</v>
      </c>
      <c r="I73" s="138" t="s">
        <v>70</v>
      </c>
      <c r="J73" s="138" t="s">
        <v>264</v>
      </c>
      <c r="K73" s="138" t="s">
        <v>84</v>
      </c>
      <c r="L73" s="139">
        <v>11.48</v>
      </c>
      <c r="M73" s="139">
        <v>11.48</v>
      </c>
      <c r="N73" s="124"/>
      <c r="O73" s="159"/>
      <c r="P73" s="124"/>
    </row>
    <row r="74" spans="2:16" ht="107.25" customHeight="1">
      <c r="B74" s="136"/>
      <c r="C74" s="143" t="s">
        <v>166</v>
      </c>
      <c r="D74" s="138"/>
      <c r="E74" s="138"/>
      <c r="F74" s="138"/>
      <c r="G74" s="138" t="s">
        <v>56</v>
      </c>
      <c r="H74" s="138" t="s">
        <v>69</v>
      </c>
      <c r="I74" s="138" t="s">
        <v>70</v>
      </c>
      <c r="J74" s="138" t="s">
        <v>264</v>
      </c>
      <c r="K74" s="138" t="s">
        <v>165</v>
      </c>
      <c r="L74" s="139">
        <v>3.47</v>
      </c>
      <c r="M74" s="139">
        <v>3.47</v>
      </c>
      <c r="N74" s="124"/>
      <c r="O74" s="159"/>
      <c r="P74" s="124"/>
    </row>
    <row r="75" spans="2:16" ht="107.25" customHeight="1">
      <c r="B75" s="136"/>
      <c r="C75" s="143" t="s">
        <v>166</v>
      </c>
      <c r="D75" s="138"/>
      <c r="E75" s="138"/>
      <c r="F75" s="138"/>
      <c r="G75" s="138" t="s">
        <v>56</v>
      </c>
      <c r="H75" s="138" t="s">
        <v>69</v>
      </c>
      <c r="I75" s="138" t="s">
        <v>70</v>
      </c>
      <c r="J75" s="138" t="s">
        <v>190</v>
      </c>
      <c r="K75" s="138" t="s">
        <v>165</v>
      </c>
      <c r="L75" s="139">
        <v>0</v>
      </c>
      <c r="M75" s="139">
        <v>94.27</v>
      </c>
      <c r="N75" s="124"/>
      <c r="O75" s="159"/>
      <c r="P75" s="124"/>
    </row>
    <row r="76" spans="2:16" ht="77.25" customHeight="1">
      <c r="B76" s="136"/>
      <c r="C76" s="164" t="s">
        <v>221</v>
      </c>
      <c r="D76" s="138"/>
      <c r="E76" s="138"/>
      <c r="F76" s="138"/>
      <c r="G76" s="138" t="s">
        <v>56</v>
      </c>
      <c r="H76" s="138" t="s">
        <v>69</v>
      </c>
      <c r="I76" s="138" t="s">
        <v>70</v>
      </c>
      <c r="J76" s="144" t="s">
        <v>225</v>
      </c>
      <c r="K76" s="144"/>
      <c r="L76" s="146">
        <f>L77</f>
        <v>0</v>
      </c>
      <c r="M76" s="146">
        <f>M77</f>
        <v>13</v>
      </c>
      <c r="N76" s="124"/>
      <c r="O76" s="159"/>
      <c r="P76" s="124"/>
    </row>
    <row r="77" spans="2:16" ht="87.75" customHeight="1">
      <c r="B77" s="169"/>
      <c r="C77" s="163" t="s">
        <v>222</v>
      </c>
      <c r="D77" s="138" t="s">
        <v>56</v>
      </c>
      <c r="E77" s="138" t="s">
        <v>69</v>
      </c>
      <c r="F77" s="138" t="s">
        <v>81</v>
      </c>
      <c r="G77" s="138" t="s">
        <v>56</v>
      </c>
      <c r="H77" s="138" t="s">
        <v>69</v>
      </c>
      <c r="I77" s="138" t="s">
        <v>7</v>
      </c>
      <c r="J77" s="138" t="s">
        <v>225</v>
      </c>
      <c r="K77" s="138" t="s">
        <v>226</v>
      </c>
      <c r="L77" s="139">
        <v>0</v>
      </c>
      <c r="M77" s="139">
        <v>13</v>
      </c>
      <c r="N77" s="124"/>
      <c r="O77" s="159"/>
      <c r="P77" s="124"/>
    </row>
    <row r="78" spans="2:16" ht="87.75" customHeight="1">
      <c r="B78" s="136"/>
      <c r="C78" s="166" t="s">
        <v>3</v>
      </c>
      <c r="D78" s="138"/>
      <c r="E78" s="138"/>
      <c r="F78" s="138"/>
      <c r="G78" s="138" t="s">
        <v>56</v>
      </c>
      <c r="H78" s="138" t="s">
        <v>69</v>
      </c>
      <c r="I78" s="138" t="s">
        <v>7</v>
      </c>
      <c r="J78" s="144" t="s">
        <v>159</v>
      </c>
      <c r="K78" s="144"/>
      <c r="L78" s="146">
        <v>0</v>
      </c>
      <c r="M78" s="146">
        <f>M83</f>
        <v>2</v>
      </c>
      <c r="N78" s="124"/>
      <c r="O78" s="159"/>
      <c r="P78" s="124"/>
    </row>
    <row r="79" spans="2:16" ht="87.75" customHeight="1">
      <c r="B79" s="136"/>
      <c r="C79" s="143" t="s">
        <v>4</v>
      </c>
      <c r="D79" s="138"/>
      <c r="E79" s="138"/>
      <c r="F79" s="138"/>
      <c r="G79" s="138" t="s">
        <v>56</v>
      </c>
      <c r="H79" s="138" t="s">
        <v>69</v>
      </c>
      <c r="I79" s="138" t="s">
        <v>81</v>
      </c>
      <c r="J79" s="138" t="s">
        <v>159</v>
      </c>
      <c r="K79" s="138" t="s">
        <v>5</v>
      </c>
      <c r="L79" s="139">
        <v>0</v>
      </c>
      <c r="M79" s="139">
        <v>2</v>
      </c>
      <c r="N79" s="124"/>
      <c r="O79" s="159"/>
      <c r="P79" s="124"/>
    </row>
    <row r="80" spans="2:16" ht="87.75" customHeight="1">
      <c r="B80" s="136"/>
      <c r="C80" s="167" t="s">
        <v>246</v>
      </c>
      <c r="D80" s="138"/>
      <c r="E80" s="138"/>
      <c r="F80" s="138"/>
      <c r="G80" s="138" t="s">
        <v>56</v>
      </c>
      <c r="H80" s="138" t="s">
        <v>69</v>
      </c>
      <c r="I80" s="138" t="s">
        <v>81</v>
      </c>
      <c r="J80" s="144" t="s">
        <v>250</v>
      </c>
      <c r="K80" s="144"/>
      <c r="L80" s="146">
        <f>L81</f>
        <v>0</v>
      </c>
      <c r="M80" s="146">
        <f>M81</f>
        <v>1</v>
      </c>
      <c r="N80" s="124"/>
      <c r="O80" s="159"/>
      <c r="P80" s="124"/>
    </row>
    <row r="81" spans="2:16" ht="87.75" customHeight="1">
      <c r="B81" s="136"/>
      <c r="C81" s="168" t="s">
        <v>246</v>
      </c>
      <c r="D81" s="138"/>
      <c r="E81" s="138"/>
      <c r="F81" s="138"/>
      <c r="G81" s="138" t="s">
        <v>56</v>
      </c>
      <c r="H81" s="138" t="s">
        <v>72</v>
      </c>
      <c r="I81" s="138" t="s">
        <v>255</v>
      </c>
      <c r="J81" s="138" t="s">
        <v>250</v>
      </c>
      <c r="K81" s="138" t="s">
        <v>90</v>
      </c>
      <c r="L81" s="139">
        <v>0</v>
      </c>
      <c r="M81" s="139">
        <v>1</v>
      </c>
      <c r="N81" s="124"/>
      <c r="O81" s="159"/>
      <c r="P81" s="124"/>
    </row>
    <row r="82" spans="2:16" ht="87.75" customHeight="1">
      <c r="B82" s="136"/>
      <c r="C82" s="167" t="s">
        <v>251</v>
      </c>
      <c r="D82" s="138"/>
      <c r="E82" s="138"/>
      <c r="F82" s="138"/>
      <c r="G82" s="138" t="s">
        <v>56</v>
      </c>
      <c r="H82" s="138" t="s">
        <v>72</v>
      </c>
      <c r="I82" s="138" t="s">
        <v>255</v>
      </c>
      <c r="J82" s="144" t="s">
        <v>252</v>
      </c>
      <c r="K82" s="144"/>
      <c r="L82" s="146">
        <f>L83</f>
        <v>0</v>
      </c>
      <c r="M82" s="146">
        <f>M83</f>
        <v>2</v>
      </c>
      <c r="N82" s="124"/>
      <c r="O82" s="159"/>
      <c r="P82" s="124"/>
    </row>
    <row r="83" spans="2:16" ht="87.75" customHeight="1">
      <c r="B83" s="136"/>
      <c r="C83" s="143" t="s">
        <v>256</v>
      </c>
      <c r="D83" s="138"/>
      <c r="E83" s="138"/>
      <c r="F83" s="138"/>
      <c r="G83" s="138" t="s">
        <v>56</v>
      </c>
      <c r="H83" s="138" t="s">
        <v>72</v>
      </c>
      <c r="I83" s="138" t="s">
        <v>254</v>
      </c>
      <c r="J83" s="138" t="s">
        <v>252</v>
      </c>
      <c r="K83" s="138" t="s">
        <v>90</v>
      </c>
      <c r="L83" s="139">
        <v>0</v>
      </c>
      <c r="M83" s="139">
        <v>2</v>
      </c>
      <c r="N83" s="124"/>
      <c r="O83" s="159"/>
      <c r="P83" s="124"/>
    </row>
    <row r="84" spans="2:16" ht="48" customHeight="1">
      <c r="B84" s="183" t="s">
        <v>29</v>
      </c>
      <c r="C84" s="183"/>
      <c r="D84" s="183"/>
      <c r="E84" s="183"/>
      <c r="F84" s="183"/>
      <c r="G84" s="183"/>
      <c r="H84" s="183"/>
      <c r="I84" s="183"/>
      <c r="J84" s="183"/>
      <c r="K84" s="158"/>
      <c r="L84" s="158">
        <f>L21+L71+L83</f>
        <v>101.89</v>
      </c>
      <c r="M84" s="158">
        <v>2464.29</v>
      </c>
      <c r="N84" s="124"/>
      <c r="O84" s="124"/>
      <c r="P84" s="124"/>
    </row>
    <row r="85" spans="2:16" ht="59.25"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</row>
    <row r="86" spans="2:15" ht="44.25"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</row>
    <row r="87" spans="2:14" ht="25.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</sheetData>
  <sheetProtection/>
  <mergeCells count="6">
    <mergeCell ref="M1:O1"/>
    <mergeCell ref="M3:O3"/>
    <mergeCell ref="K4:P6"/>
    <mergeCell ref="B9:M9"/>
    <mergeCell ref="K10:M10"/>
    <mergeCell ref="B84:J84"/>
  </mergeCells>
  <printOptions horizontalCentered="1"/>
  <pageMargins left="0.7086614173228347" right="0.7086614173228347" top="0" bottom="0" header="0.11811023622047245" footer="0.11811023622047245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K62"/>
  <sheetViews>
    <sheetView view="pageBreakPreview" zoomScale="55" zoomScaleSheetLayoutView="55" zoomScalePageLayoutView="0" workbookViewId="0" topLeftCell="A48">
      <selection activeCell="H52" sqref="H52"/>
    </sheetView>
  </sheetViews>
  <sheetFormatPr defaultColWidth="9.00390625" defaultRowHeight="12.75"/>
  <cols>
    <col min="1" max="1" width="28.375" style="0" customWidth="1"/>
    <col min="2" max="2" width="21.875" style="0" customWidth="1"/>
    <col min="3" max="3" width="58.00390625" style="4" customWidth="1"/>
    <col min="4" max="4" width="130.875" style="7" customWidth="1"/>
    <col min="5" max="5" width="23.25390625" style="7" hidden="1" customWidth="1"/>
    <col min="6" max="6" width="26.875" style="7" customWidth="1"/>
    <col min="7" max="7" width="25.375" style="7" customWidth="1"/>
    <col min="8" max="8" width="26.125" style="4" customWidth="1"/>
  </cols>
  <sheetData>
    <row r="1" ht="90" customHeight="1">
      <c r="H1" s="107"/>
    </row>
    <row r="2" spans="2:11" s="1" customFormat="1" ht="185.25" customHeight="1">
      <c r="B2" s="64"/>
      <c r="C2" s="106"/>
      <c r="D2" s="65"/>
      <c r="E2" s="65"/>
      <c r="F2" s="65"/>
      <c r="G2" s="188" t="s">
        <v>227</v>
      </c>
      <c r="H2" s="188"/>
      <c r="I2" s="188"/>
      <c r="J2" s="188"/>
      <c r="K2" s="64"/>
    </row>
    <row r="3" spans="2:11" s="14" customFormat="1" ht="66.75" customHeight="1">
      <c r="B3" s="186" t="s">
        <v>228</v>
      </c>
      <c r="C3" s="187"/>
      <c r="D3" s="187"/>
      <c r="E3" s="187"/>
      <c r="F3" s="187"/>
      <c r="G3" s="187"/>
      <c r="H3" s="187"/>
      <c r="I3" s="64"/>
      <c r="J3" s="64"/>
      <c r="K3" s="64"/>
    </row>
    <row r="4" spans="2:11" s="14" customFormat="1" ht="120">
      <c r="B4" s="66" t="s">
        <v>11</v>
      </c>
      <c r="C4" s="66" t="s">
        <v>142</v>
      </c>
      <c r="D4" s="66" t="s">
        <v>10</v>
      </c>
      <c r="E4" s="66"/>
      <c r="F4" s="66" t="s">
        <v>243</v>
      </c>
      <c r="G4" s="66" t="s">
        <v>206</v>
      </c>
      <c r="H4" s="66" t="s">
        <v>244</v>
      </c>
      <c r="I4" s="64"/>
      <c r="J4" s="64"/>
      <c r="K4" s="64"/>
    </row>
    <row r="5" spans="2:11" s="3" customFormat="1" ht="28.5" customHeight="1">
      <c r="B5" s="67">
        <v>1</v>
      </c>
      <c r="C5" s="67">
        <v>2</v>
      </c>
      <c r="D5" s="67">
        <v>3</v>
      </c>
      <c r="E5" s="68"/>
      <c r="F5" s="68"/>
      <c r="G5" s="67">
        <v>4</v>
      </c>
      <c r="H5" s="67">
        <v>5</v>
      </c>
      <c r="I5" s="64"/>
      <c r="J5" s="64"/>
      <c r="K5" s="64"/>
    </row>
    <row r="6" spans="2:11" s="14" customFormat="1" ht="45.75" customHeight="1">
      <c r="B6" s="69" t="s">
        <v>57</v>
      </c>
      <c r="C6" s="70" t="s">
        <v>12</v>
      </c>
      <c r="D6" s="71" t="s">
        <v>96</v>
      </c>
      <c r="E6" s="72">
        <f>E7+E26</f>
        <v>233.6</v>
      </c>
      <c r="F6" s="72"/>
      <c r="G6" s="72">
        <f>G7</f>
        <v>0</v>
      </c>
      <c r="H6" s="72">
        <f>H7</f>
        <v>179</v>
      </c>
      <c r="I6" s="64"/>
      <c r="J6" s="64"/>
      <c r="K6" s="64"/>
    </row>
    <row r="7" spans="2:11" s="14" customFormat="1" ht="63.75" customHeight="1">
      <c r="B7" s="69" t="s">
        <v>57</v>
      </c>
      <c r="C7" s="70" t="s">
        <v>192</v>
      </c>
      <c r="D7" s="68" t="s">
        <v>97</v>
      </c>
      <c r="E7" s="74">
        <f>E8+E12+E17+E20</f>
        <v>233.6</v>
      </c>
      <c r="F7" s="74">
        <v>179</v>
      </c>
      <c r="G7" s="74">
        <v>0</v>
      </c>
      <c r="H7" s="74">
        <f>H8+H17+H20</f>
        <v>179</v>
      </c>
      <c r="I7" s="64"/>
      <c r="J7" s="64"/>
      <c r="K7" s="64"/>
    </row>
    <row r="8" spans="2:11" s="14" customFormat="1" ht="38.25" customHeight="1">
      <c r="B8" s="69" t="s">
        <v>57</v>
      </c>
      <c r="C8" s="108" t="s">
        <v>13</v>
      </c>
      <c r="D8" s="71" t="s">
        <v>14</v>
      </c>
      <c r="E8" s="72">
        <f>E9+E10+E11</f>
        <v>12.3</v>
      </c>
      <c r="F8" s="72">
        <v>23</v>
      </c>
      <c r="G8" s="72">
        <v>0</v>
      </c>
      <c r="H8" s="74">
        <v>23</v>
      </c>
      <c r="I8" s="64"/>
      <c r="J8" s="64"/>
      <c r="K8" s="64"/>
    </row>
    <row r="9" spans="2:11" s="14" customFormat="1" ht="169.5" customHeight="1">
      <c r="B9" s="67">
        <v>182</v>
      </c>
      <c r="C9" s="76" t="s">
        <v>98</v>
      </c>
      <c r="D9" s="68" t="s">
        <v>177</v>
      </c>
      <c r="E9" s="74">
        <v>12.3</v>
      </c>
      <c r="F9" s="74">
        <v>23</v>
      </c>
      <c r="G9" s="74">
        <v>0</v>
      </c>
      <c r="H9" s="74">
        <v>23</v>
      </c>
      <c r="I9" s="64"/>
      <c r="J9" s="64"/>
      <c r="K9" s="64"/>
    </row>
    <row r="10" spans="2:11" s="14" customFormat="1" ht="113.25" customHeight="1" hidden="1">
      <c r="B10" s="67">
        <v>182</v>
      </c>
      <c r="C10" s="76" t="s">
        <v>99</v>
      </c>
      <c r="D10" s="77" t="s">
        <v>100</v>
      </c>
      <c r="E10" s="74">
        <v>0</v>
      </c>
      <c r="F10" s="74"/>
      <c r="G10" s="74"/>
      <c r="H10" s="74">
        <f aca="true" t="shared" si="0" ref="H10:H16">E10+G10</f>
        <v>0</v>
      </c>
      <c r="I10" s="64"/>
      <c r="J10" s="64"/>
      <c r="K10" s="64"/>
    </row>
    <row r="11" spans="2:11" s="14" customFormat="1" ht="53.25" customHeight="1" hidden="1">
      <c r="B11" s="67">
        <v>182</v>
      </c>
      <c r="C11" s="76" t="s">
        <v>101</v>
      </c>
      <c r="D11" s="77" t="s">
        <v>102</v>
      </c>
      <c r="E11" s="74">
        <v>0</v>
      </c>
      <c r="F11" s="74"/>
      <c r="G11" s="74"/>
      <c r="H11" s="74">
        <f t="shared" si="0"/>
        <v>0</v>
      </c>
      <c r="I11" s="64"/>
      <c r="J11" s="64"/>
      <c r="K11" s="64"/>
    </row>
    <row r="12" spans="2:11" s="14" customFormat="1" ht="61.5" hidden="1">
      <c r="B12" s="75" t="s">
        <v>58</v>
      </c>
      <c r="C12" s="76" t="s">
        <v>49</v>
      </c>
      <c r="D12" s="68" t="s">
        <v>15</v>
      </c>
      <c r="E12" s="74">
        <f>E16+E15+E14+E13</f>
        <v>0</v>
      </c>
      <c r="F12" s="74"/>
      <c r="G12" s="74">
        <f>G16+G15+G14+G13</f>
        <v>0</v>
      </c>
      <c r="H12" s="74">
        <f t="shared" si="0"/>
        <v>0</v>
      </c>
      <c r="I12" s="64"/>
      <c r="J12" s="64"/>
      <c r="K12" s="64"/>
    </row>
    <row r="13" spans="2:11" s="14" customFormat="1" ht="61.5" hidden="1">
      <c r="B13" s="67">
        <v>100</v>
      </c>
      <c r="C13" s="76" t="s">
        <v>59</v>
      </c>
      <c r="D13" s="78" t="s">
        <v>103</v>
      </c>
      <c r="E13" s="67">
        <v>0</v>
      </c>
      <c r="F13" s="67"/>
      <c r="G13" s="67">
        <v>0</v>
      </c>
      <c r="H13" s="74">
        <f t="shared" si="0"/>
        <v>0</v>
      </c>
      <c r="I13" s="64"/>
      <c r="J13" s="64"/>
      <c r="K13" s="64"/>
    </row>
    <row r="14" spans="2:11" s="14" customFormat="1" ht="92.25" hidden="1">
      <c r="B14" s="67">
        <v>100</v>
      </c>
      <c r="C14" s="76" t="s">
        <v>60</v>
      </c>
      <c r="D14" s="78" t="s">
        <v>104</v>
      </c>
      <c r="E14" s="67">
        <v>0</v>
      </c>
      <c r="F14" s="67"/>
      <c r="G14" s="67">
        <v>0</v>
      </c>
      <c r="H14" s="74">
        <f t="shared" si="0"/>
        <v>0</v>
      </c>
      <c r="I14" s="64"/>
      <c r="J14" s="64"/>
      <c r="K14" s="64"/>
    </row>
    <row r="15" spans="2:11" s="14" customFormat="1" ht="92.25" hidden="1">
      <c r="B15" s="67">
        <v>100</v>
      </c>
      <c r="C15" s="76" t="s">
        <v>61</v>
      </c>
      <c r="D15" s="78" t="s">
        <v>105</v>
      </c>
      <c r="E15" s="74">
        <v>0</v>
      </c>
      <c r="F15" s="74"/>
      <c r="G15" s="74">
        <v>0</v>
      </c>
      <c r="H15" s="74">
        <f t="shared" si="0"/>
        <v>0</v>
      </c>
      <c r="I15" s="64"/>
      <c r="J15" s="64"/>
      <c r="K15" s="64"/>
    </row>
    <row r="16" spans="2:11" s="14" customFormat="1" ht="92.25" hidden="1">
      <c r="B16" s="67">
        <v>100</v>
      </c>
      <c r="C16" s="76" t="s">
        <v>62</v>
      </c>
      <c r="D16" s="78" t="s">
        <v>105</v>
      </c>
      <c r="E16" s="74">
        <v>0</v>
      </c>
      <c r="F16" s="74"/>
      <c r="G16" s="67">
        <v>0</v>
      </c>
      <c r="H16" s="74">
        <f t="shared" si="0"/>
        <v>0</v>
      </c>
      <c r="I16" s="64"/>
      <c r="J16" s="64"/>
      <c r="K16" s="64"/>
    </row>
    <row r="17" spans="2:11" s="15" customFormat="1" ht="64.5" customHeight="1">
      <c r="B17" s="69" t="s">
        <v>57</v>
      </c>
      <c r="C17" s="70" t="s">
        <v>16</v>
      </c>
      <c r="D17" s="71" t="s">
        <v>17</v>
      </c>
      <c r="E17" s="72">
        <f>E18</f>
        <v>10.3</v>
      </c>
      <c r="F17" s="72">
        <v>20</v>
      </c>
      <c r="G17" s="72">
        <f>G18</f>
        <v>0</v>
      </c>
      <c r="H17" s="74">
        <v>20</v>
      </c>
      <c r="I17" s="79"/>
      <c r="J17" s="79"/>
      <c r="K17" s="79"/>
    </row>
    <row r="18" spans="2:11" s="14" customFormat="1" ht="45" customHeight="1">
      <c r="B18" s="75" t="s">
        <v>63</v>
      </c>
      <c r="C18" s="67" t="s">
        <v>18</v>
      </c>
      <c r="D18" s="68" t="s">
        <v>19</v>
      </c>
      <c r="E18" s="74">
        <f>E19</f>
        <v>10.3</v>
      </c>
      <c r="F18" s="74">
        <v>20</v>
      </c>
      <c r="G18" s="74">
        <v>0</v>
      </c>
      <c r="H18" s="74">
        <v>20</v>
      </c>
      <c r="I18" s="64"/>
      <c r="J18" s="64"/>
      <c r="K18" s="64"/>
    </row>
    <row r="19" spans="2:11" s="14" customFormat="1" ht="57.75" customHeight="1">
      <c r="B19" s="67">
        <v>182</v>
      </c>
      <c r="C19" s="67" t="s">
        <v>106</v>
      </c>
      <c r="D19" s="68" t="s">
        <v>19</v>
      </c>
      <c r="E19" s="74">
        <v>10.3</v>
      </c>
      <c r="F19" s="74">
        <v>20</v>
      </c>
      <c r="G19" s="74">
        <v>0</v>
      </c>
      <c r="H19" s="74">
        <v>20</v>
      </c>
      <c r="I19" s="64"/>
      <c r="J19" s="64"/>
      <c r="K19" s="64"/>
    </row>
    <row r="20" spans="2:11" s="15" customFormat="1" ht="46.5" customHeight="1">
      <c r="B20" s="69" t="s">
        <v>57</v>
      </c>
      <c r="C20" s="70" t="s">
        <v>20</v>
      </c>
      <c r="D20" s="71" t="s">
        <v>21</v>
      </c>
      <c r="E20" s="72">
        <f>E21+E23</f>
        <v>211</v>
      </c>
      <c r="F20" s="72">
        <v>136</v>
      </c>
      <c r="G20" s="72">
        <f>G21+G23</f>
        <v>0</v>
      </c>
      <c r="H20" s="72">
        <f>H21+H23</f>
        <v>136</v>
      </c>
      <c r="I20" s="79"/>
      <c r="J20" s="79"/>
      <c r="K20" s="79"/>
    </row>
    <row r="21" spans="2:11" s="15" customFormat="1" ht="54.75" customHeight="1">
      <c r="B21" s="75" t="s">
        <v>63</v>
      </c>
      <c r="C21" s="67" t="s">
        <v>107</v>
      </c>
      <c r="D21" s="68" t="s">
        <v>178</v>
      </c>
      <c r="E21" s="74">
        <f>E22</f>
        <v>29</v>
      </c>
      <c r="F21" s="74">
        <v>31</v>
      </c>
      <c r="G21" s="74">
        <v>0</v>
      </c>
      <c r="H21" s="74">
        <v>31</v>
      </c>
      <c r="I21" s="79"/>
      <c r="J21" s="79"/>
      <c r="K21" s="79"/>
    </row>
    <row r="22" spans="2:11" s="15" customFormat="1" ht="84" customHeight="1">
      <c r="B22" s="67">
        <v>182</v>
      </c>
      <c r="C22" s="67" t="s">
        <v>108</v>
      </c>
      <c r="D22" s="78" t="s">
        <v>109</v>
      </c>
      <c r="E22" s="74">
        <v>29</v>
      </c>
      <c r="F22" s="74">
        <v>31</v>
      </c>
      <c r="G22" s="74">
        <v>0</v>
      </c>
      <c r="H22" s="74">
        <v>31</v>
      </c>
      <c r="I22" s="79"/>
      <c r="J22" s="79"/>
      <c r="K22" s="79"/>
    </row>
    <row r="23" spans="2:11" s="14" customFormat="1" ht="42.75" customHeight="1">
      <c r="B23" s="75" t="s">
        <v>63</v>
      </c>
      <c r="C23" s="67" t="s">
        <v>110</v>
      </c>
      <c r="D23" s="68" t="s">
        <v>179</v>
      </c>
      <c r="E23" s="74">
        <f>E24+E25</f>
        <v>182</v>
      </c>
      <c r="F23" s="74">
        <v>105</v>
      </c>
      <c r="G23" s="74">
        <v>0</v>
      </c>
      <c r="H23" s="74">
        <f>H24+H25</f>
        <v>105</v>
      </c>
      <c r="I23" s="64"/>
      <c r="J23" s="64"/>
      <c r="K23" s="64"/>
    </row>
    <row r="24" spans="2:11" s="14" customFormat="1" ht="56.25" customHeight="1">
      <c r="B24" s="75" t="s">
        <v>63</v>
      </c>
      <c r="C24" s="67" t="s">
        <v>187</v>
      </c>
      <c r="D24" s="77" t="s">
        <v>143</v>
      </c>
      <c r="E24" s="74">
        <v>86</v>
      </c>
      <c r="F24" s="74">
        <v>35</v>
      </c>
      <c r="G24" s="74">
        <v>0</v>
      </c>
      <c r="H24" s="74">
        <v>35</v>
      </c>
      <c r="I24" s="64"/>
      <c r="J24" s="64"/>
      <c r="K24" s="64"/>
    </row>
    <row r="25" spans="2:11" s="14" customFormat="1" ht="52.5" customHeight="1">
      <c r="B25" s="75" t="s">
        <v>63</v>
      </c>
      <c r="C25" s="67" t="s">
        <v>140</v>
      </c>
      <c r="D25" s="78" t="s">
        <v>141</v>
      </c>
      <c r="E25" s="74">
        <v>96</v>
      </c>
      <c r="F25" s="74">
        <v>70</v>
      </c>
      <c r="G25" s="74">
        <v>0</v>
      </c>
      <c r="H25" s="74">
        <v>70</v>
      </c>
      <c r="I25" s="64"/>
      <c r="J25" s="64"/>
      <c r="K25" s="64"/>
    </row>
    <row r="26" spans="2:11" s="14" customFormat="1" ht="16.5" customHeight="1" hidden="1">
      <c r="B26" s="75"/>
      <c r="C26" s="67"/>
      <c r="D26" s="68" t="s">
        <v>22</v>
      </c>
      <c r="E26" s="74">
        <v>0</v>
      </c>
      <c r="F26" s="74"/>
      <c r="G26" s="74">
        <f>G27+G33+G37</f>
        <v>0</v>
      </c>
      <c r="H26" s="74">
        <f>H27+H33+H37</f>
        <v>0</v>
      </c>
      <c r="I26" s="64"/>
      <c r="J26" s="64"/>
      <c r="K26" s="64"/>
    </row>
    <row r="27" spans="2:11" s="15" customFormat="1" ht="60" hidden="1">
      <c r="B27" s="69" t="s">
        <v>57</v>
      </c>
      <c r="C27" s="70" t="s">
        <v>23</v>
      </c>
      <c r="D27" s="71" t="s">
        <v>24</v>
      </c>
      <c r="E27" s="72">
        <f>E28</f>
        <v>0</v>
      </c>
      <c r="F27" s="72"/>
      <c r="G27" s="72">
        <f>G28</f>
        <v>0</v>
      </c>
      <c r="H27" s="72">
        <f>H28</f>
        <v>0</v>
      </c>
      <c r="I27" s="79"/>
      <c r="J27" s="79"/>
      <c r="K27" s="79"/>
    </row>
    <row r="28" spans="2:11" s="14" customFormat="1" ht="184.5" hidden="1">
      <c r="B28" s="75" t="s">
        <v>57</v>
      </c>
      <c r="C28" s="67" t="s">
        <v>64</v>
      </c>
      <c r="D28" s="77" t="s">
        <v>111</v>
      </c>
      <c r="E28" s="74">
        <v>0</v>
      </c>
      <c r="F28" s="74"/>
      <c r="G28" s="74">
        <v>0</v>
      </c>
      <c r="H28" s="74">
        <v>0</v>
      </c>
      <c r="I28" s="64"/>
      <c r="J28" s="64"/>
      <c r="K28" s="64"/>
    </row>
    <row r="29" spans="2:11" s="14" customFormat="1" ht="123" hidden="1">
      <c r="B29" s="75" t="s">
        <v>57</v>
      </c>
      <c r="C29" s="67" t="s">
        <v>112</v>
      </c>
      <c r="D29" s="80" t="s">
        <v>113</v>
      </c>
      <c r="E29" s="74">
        <v>0</v>
      </c>
      <c r="F29" s="74"/>
      <c r="G29" s="74">
        <v>0</v>
      </c>
      <c r="H29" s="74">
        <f>H30</f>
        <v>0</v>
      </c>
      <c r="I29" s="64"/>
      <c r="J29" s="64"/>
      <c r="K29" s="64"/>
    </row>
    <row r="30" spans="2:11" s="14" customFormat="1" ht="130.5" customHeight="1" hidden="1">
      <c r="B30" s="75" t="s">
        <v>114</v>
      </c>
      <c r="C30" s="67" t="s">
        <v>115</v>
      </c>
      <c r="D30" s="77" t="s">
        <v>116</v>
      </c>
      <c r="E30" s="74">
        <v>0</v>
      </c>
      <c r="F30" s="74"/>
      <c r="G30" s="74">
        <v>0</v>
      </c>
      <c r="H30" s="74">
        <v>0</v>
      </c>
      <c r="I30" s="64"/>
      <c r="J30" s="64"/>
      <c r="K30" s="64"/>
    </row>
    <row r="31" spans="2:11" s="14" customFormat="1" ht="184.5" hidden="1">
      <c r="B31" s="75" t="s">
        <v>57</v>
      </c>
      <c r="C31" s="67" t="s">
        <v>117</v>
      </c>
      <c r="D31" s="68" t="s">
        <v>118</v>
      </c>
      <c r="E31" s="74">
        <f>E32</f>
        <v>0</v>
      </c>
      <c r="F31" s="74"/>
      <c r="G31" s="74">
        <v>0</v>
      </c>
      <c r="H31" s="74">
        <f>H32</f>
        <v>0</v>
      </c>
      <c r="I31" s="64"/>
      <c r="J31" s="64"/>
      <c r="K31" s="64"/>
    </row>
    <row r="32" spans="2:11" s="14" customFormat="1" ht="123" hidden="1">
      <c r="B32" s="75" t="s">
        <v>56</v>
      </c>
      <c r="C32" s="67" t="s">
        <v>119</v>
      </c>
      <c r="D32" s="77" t="s">
        <v>120</v>
      </c>
      <c r="E32" s="74">
        <v>0</v>
      </c>
      <c r="F32" s="74"/>
      <c r="G32" s="74">
        <v>0</v>
      </c>
      <c r="H32" s="74">
        <v>0</v>
      </c>
      <c r="I32" s="64"/>
      <c r="J32" s="64"/>
      <c r="K32" s="64"/>
    </row>
    <row r="33" spans="2:11" s="15" customFormat="1" ht="60.75" hidden="1">
      <c r="B33" s="75" t="s">
        <v>57</v>
      </c>
      <c r="C33" s="70" t="s">
        <v>25</v>
      </c>
      <c r="D33" s="71" t="s">
        <v>121</v>
      </c>
      <c r="E33" s="72">
        <f aca="true" t="shared" si="1" ref="E33:H35">E34</f>
        <v>0</v>
      </c>
      <c r="F33" s="72"/>
      <c r="G33" s="72">
        <f t="shared" si="1"/>
        <v>0</v>
      </c>
      <c r="H33" s="81">
        <f t="shared" si="1"/>
        <v>0</v>
      </c>
      <c r="I33" s="79"/>
      <c r="J33" s="79"/>
      <c r="K33" s="79"/>
    </row>
    <row r="34" spans="2:11" s="14" customFormat="1" ht="30.75" hidden="1">
      <c r="B34" s="75" t="s">
        <v>57</v>
      </c>
      <c r="C34" s="67" t="s">
        <v>65</v>
      </c>
      <c r="D34" s="73" t="s">
        <v>66</v>
      </c>
      <c r="E34" s="74">
        <f t="shared" si="1"/>
        <v>0</v>
      </c>
      <c r="F34" s="74"/>
      <c r="G34" s="74">
        <f t="shared" si="1"/>
        <v>0</v>
      </c>
      <c r="H34" s="74">
        <f t="shared" si="1"/>
        <v>0</v>
      </c>
      <c r="I34" s="64"/>
      <c r="J34" s="64"/>
      <c r="K34" s="64"/>
    </row>
    <row r="35" spans="2:11" s="14" customFormat="1" ht="30.75" hidden="1">
      <c r="B35" s="75" t="s">
        <v>57</v>
      </c>
      <c r="C35" s="67" t="s">
        <v>122</v>
      </c>
      <c r="D35" s="82" t="s">
        <v>123</v>
      </c>
      <c r="E35" s="74">
        <f t="shared" si="1"/>
        <v>0</v>
      </c>
      <c r="F35" s="74"/>
      <c r="G35" s="74">
        <f t="shared" si="1"/>
        <v>0</v>
      </c>
      <c r="H35" s="74">
        <f t="shared" si="1"/>
        <v>0</v>
      </c>
      <c r="I35" s="64"/>
      <c r="J35" s="64"/>
      <c r="K35" s="64"/>
    </row>
    <row r="36" spans="2:11" s="14" customFormat="1" ht="61.5" hidden="1">
      <c r="B36" s="75" t="s">
        <v>56</v>
      </c>
      <c r="C36" s="67" t="s">
        <v>94</v>
      </c>
      <c r="D36" s="77" t="s">
        <v>95</v>
      </c>
      <c r="E36" s="74">
        <v>0</v>
      </c>
      <c r="F36" s="74"/>
      <c r="G36" s="74">
        <v>0</v>
      </c>
      <c r="H36" s="74">
        <f>E36+G36</f>
        <v>0</v>
      </c>
      <c r="I36" s="64"/>
      <c r="J36" s="64"/>
      <c r="K36" s="64"/>
    </row>
    <row r="37" spans="2:11" s="15" customFormat="1" ht="60.75" hidden="1">
      <c r="B37" s="75" t="s">
        <v>57</v>
      </c>
      <c r="C37" s="70" t="s">
        <v>124</v>
      </c>
      <c r="D37" s="71" t="s">
        <v>26</v>
      </c>
      <c r="E37" s="72">
        <f aca="true" t="shared" si="2" ref="E37:H38">E38</f>
        <v>0</v>
      </c>
      <c r="F37" s="72"/>
      <c r="G37" s="72">
        <f t="shared" si="2"/>
        <v>0</v>
      </c>
      <c r="H37" s="81">
        <f t="shared" si="2"/>
        <v>0</v>
      </c>
      <c r="I37" s="79"/>
      <c r="J37" s="79"/>
      <c r="K37" s="79"/>
    </row>
    <row r="38" spans="2:11" s="14" customFormat="1" ht="123" hidden="1">
      <c r="B38" s="75" t="s">
        <v>57</v>
      </c>
      <c r="C38" s="67" t="s">
        <v>125</v>
      </c>
      <c r="D38" s="77" t="s">
        <v>126</v>
      </c>
      <c r="E38" s="74">
        <f t="shared" si="2"/>
        <v>0</v>
      </c>
      <c r="F38" s="74"/>
      <c r="G38" s="74">
        <f t="shared" si="2"/>
        <v>0</v>
      </c>
      <c r="H38" s="74">
        <f t="shared" si="2"/>
        <v>0</v>
      </c>
      <c r="I38" s="64"/>
      <c r="J38" s="64"/>
      <c r="K38" s="64"/>
    </row>
    <row r="39" spans="2:11" s="14" customFormat="1" ht="92.25" hidden="1">
      <c r="B39" s="75" t="s">
        <v>114</v>
      </c>
      <c r="C39" s="67" t="s">
        <v>127</v>
      </c>
      <c r="D39" s="77" t="s">
        <v>128</v>
      </c>
      <c r="E39" s="74">
        <v>0</v>
      </c>
      <c r="F39" s="74"/>
      <c r="G39" s="74">
        <v>0</v>
      </c>
      <c r="H39" s="74">
        <f>E39+G39</f>
        <v>0</v>
      </c>
      <c r="I39" s="64"/>
      <c r="J39" s="64"/>
      <c r="K39" s="64"/>
    </row>
    <row r="40" spans="2:11" s="14" customFormat="1" ht="51" customHeight="1" hidden="1">
      <c r="B40" s="75" t="s">
        <v>57</v>
      </c>
      <c r="C40" s="70" t="s">
        <v>174</v>
      </c>
      <c r="D40" s="71" t="s">
        <v>172</v>
      </c>
      <c r="E40" s="74"/>
      <c r="F40" s="74"/>
      <c r="G40" s="74"/>
      <c r="H40" s="72">
        <f>H41</f>
        <v>0</v>
      </c>
      <c r="I40" s="64"/>
      <c r="J40" s="64"/>
      <c r="K40" s="64"/>
    </row>
    <row r="41" spans="2:11" s="14" customFormat="1" ht="204.75" customHeight="1" hidden="1">
      <c r="B41" s="75" t="s">
        <v>56</v>
      </c>
      <c r="C41" s="67" t="s">
        <v>173</v>
      </c>
      <c r="D41" s="78" t="s">
        <v>171</v>
      </c>
      <c r="E41" s="74"/>
      <c r="F41" s="74"/>
      <c r="G41" s="74"/>
      <c r="H41" s="74">
        <v>0</v>
      </c>
      <c r="I41" s="64"/>
      <c r="J41" s="64"/>
      <c r="K41" s="64"/>
    </row>
    <row r="42" spans="2:11" s="16" customFormat="1" ht="39" customHeight="1">
      <c r="B42" s="75" t="s">
        <v>57</v>
      </c>
      <c r="C42" s="70" t="s">
        <v>27</v>
      </c>
      <c r="D42" s="71" t="s">
        <v>129</v>
      </c>
      <c r="E42" s="72">
        <f>E43</f>
        <v>2264.8</v>
      </c>
      <c r="F42" s="72">
        <v>1986.19</v>
      </c>
      <c r="G42" s="72">
        <f>G50</f>
        <v>101.89</v>
      </c>
      <c r="H42" s="72">
        <f>H43</f>
        <v>2088.08</v>
      </c>
      <c r="I42" s="83"/>
      <c r="J42" s="83"/>
      <c r="K42" s="83"/>
    </row>
    <row r="43" spans="2:11" s="17" customFormat="1" ht="63" customHeight="1">
      <c r="B43" s="75" t="s">
        <v>57</v>
      </c>
      <c r="C43" s="70" t="s">
        <v>130</v>
      </c>
      <c r="D43" s="71" t="s">
        <v>28</v>
      </c>
      <c r="E43" s="72">
        <f>E44+E48</f>
        <v>2264.8</v>
      </c>
      <c r="F43" s="72">
        <v>1986.19</v>
      </c>
      <c r="G43" s="72">
        <f>G44+G48</f>
        <v>0</v>
      </c>
      <c r="H43" s="72">
        <f>H44+H48+H50</f>
        <v>2088.08</v>
      </c>
      <c r="I43" s="84"/>
      <c r="J43" s="84"/>
      <c r="K43" s="84"/>
    </row>
    <row r="44" spans="2:11" s="17" customFormat="1" ht="62.25" customHeight="1">
      <c r="B44" s="75" t="s">
        <v>57</v>
      </c>
      <c r="C44" s="67" t="s">
        <v>216</v>
      </c>
      <c r="D44" s="68" t="s">
        <v>193</v>
      </c>
      <c r="E44" s="72">
        <f>E45</f>
        <v>2217.4</v>
      </c>
      <c r="F44" s="72">
        <v>1935.39</v>
      </c>
      <c r="G44" s="72">
        <f>G45</f>
        <v>0</v>
      </c>
      <c r="H44" s="72">
        <v>1935.39</v>
      </c>
      <c r="I44" s="84"/>
      <c r="J44" s="84"/>
      <c r="K44" s="84"/>
    </row>
    <row r="45" spans="2:11" s="17" customFormat="1" ht="49.5" customHeight="1">
      <c r="B45" s="75" t="s">
        <v>57</v>
      </c>
      <c r="C45" s="67" t="s">
        <v>200</v>
      </c>
      <c r="D45" s="77" t="s">
        <v>67</v>
      </c>
      <c r="E45" s="74">
        <f>E46</f>
        <v>2217.4</v>
      </c>
      <c r="F45" s="74">
        <v>1935.39</v>
      </c>
      <c r="G45" s="74">
        <v>0</v>
      </c>
      <c r="H45" s="72">
        <v>1935.39</v>
      </c>
      <c r="I45" s="84"/>
      <c r="J45" s="84"/>
      <c r="K45" s="84"/>
    </row>
    <row r="46" spans="2:11" s="17" customFormat="1" ht="72" customHeight="1">
      <c r="B46" s="67">
        <v>801</v>
      </c>
      <c r="C46" s="67" t="s">
        <v>199</v>
      </c>
      <c r="D46" s="77" t="s">
        <v>189</v>
      </c>
      <c r="E46" s="74">
        <v>2217.4</v>
      </c>
      <c r="F46" s="74">
        <v>1935.39</v>
      </c>
      <c r="G46" s="74">
        <v>0</v>
      </c>
      <c r="H46" s="72">
        <v>1935.39</v>
      </c>
      <c r="I46" s="84"/>
      <c r="J46" s="84"/>
      <c r="K46" s="84"/>
    </row>
    <row r="47" spans="2:11" s="17" customFormat="1" ht="228.75" customHeight="1" hidden="1">
      <c r="B47" s="85"/>
      <c r="C47" s="86"/>
      <c r="D47" s="68"/>
      <c r="E47" s="74"/>
      <c r="F47" s="74"/>
      <c r="G47" s="74"/>
      <c r="H47" s="72">
        <f>E47+G47</f>
        <v>0</v>
      </c>
      <c r="I47" s="84"/>
      <c r="J47" s="84"/>
      <c r="K47" s="84"/>
    </row>
    <row r="48" spans="2:11" s="17" customFormat="1" ht="96.75" customHeight="1">
      <c r="B48" s="112" t="s">
        <v>57</v>
      </c>
      <c r="C48" s="70" t="s">
        <v>197</v>
      </c>
      <c r="D48" s="71" t="s">
        <v>215</v>
      </c>
      <c r="E48" s="72">
        <f>E49</f>
        <v>47.4</v>
      </c>
      <c r="F48" s="72">
        <v>50.8</v>
      </c>
      <c r="G48" s="72">
        <f>G49</f>
        <v>0</v>
      </c>
      <c r="H48" s="72">
        <v>50.8</v>
      </c>
      <c r="I48" s="84"/>
      <c r="J48" s="84"/>
      <c r="K48" s="84"/>
    </row>
    <row r="49" spans="2:11" s="17" customFormat="1" ht="100.5" customHeight="1">
      <c r="B49" s="85" t="s">
        <v>56</v>
      </c>
      <c r="C49" s="67" t="s">
        <v>198</v>
      </c>
      <c r="D49" s="78" t="s">
        <v>201</v>
      </c>
      <c r="E49" s="74">
        <v>47.4</v>
      </c>
      <c r="F49" s="74">
        <v>50.8</v>
      </c>
      <c r="G49" s="74">
        <v>0</v>
      </c>
      <c r="H49" s="74">
        <v>50.8</v>
      </c>
      <c r="I49" s="84"/>
      <c r="J49" s="84"/>
      <c r="K49" s="84"/>
    </row>
    <row r="50" spans="2:11" s="17" customFormat="1" ht="123.75" customHeight="1">
      <c r="B50" s="112" t="s">
        <v>56</v>
      </c>
      <c r="C50" s="70" t="s">
        <v>258</v>
      </c>
      <c r="D50" s="194" t="s">
        <v>259</v>
      </c>
      <c r="E50" s="72"/>
      <c r="F50" s="72">
        <f>F51</f>
        <v>0</v>
      </c>
      <c r="G50" s="72">
        <f>G51</f>
        <v>101.89</v>
      </c>
      <c r="H50" s="72">
        <f>H51</f>
        <v>101.89</v>
      </c>
      <c r="I50" s="84"/>
      <c r="J50" s="84"/>
      <c r="K50" s="84"/>
    </row>
    <row r="51" spans="2:11" s="17" customFormat="1" ht="127.5" customHeight="1">
      <c r="B51" s="85" t="s">
        <v>56</v>
      </c>
      <c r="C51" s="67" t="s">
        <v>257</v>
      </c>
      <c r="D51" s="78" t="s">
        <v>259</v>
      </c>
      <c r="E51" s="74"/>
      <c r="F51" s="74">
        <v>0</v>
      </c>
      <c r="G51" s="74">
        <v>101.89</v>
      </c>
      <c r="H51" s="74">
        <v>101.89</v>
      </c>
      <c r="I51" s="84"/>
      <c r="J51" s="84"/>
      <c r="K51" s="84"/>
    </row>
    <row r="52" spans="2:11" s="14" customFormat="1" ht="60.75" customHeight="1">
      <c r="B52" s="70"/>
      <c r="C52" s="70"/>
      <c r="D52" s="71" t="s">
        <v>131</v>
      </c>
      <c r="E52" s="72">
        <f>E6+E42</f>
        <v>2498.4</v>
      </c>
      <c r="F52" s="72">
        <v>2165.19</v>
      </c>
      <c r="G52" s="72">
        <f>G6+G42</f>
        <v>101.89</v>
      </c>
      <c r="H52" s="72">
        <f>H6+H42</f>
        <v>2267.08</v>
      </c>
      <c r="I52" s="64"/>
      <c r="J52" s="64"/>
      <c r="K52" s="64"/>
    </row>
    <row r="53" spans="2:11" s="41" customFormat="1" ht="42" customHeight="1">
      <c r="B53" s="73" t="s">
        <v>132</v>
      </c>
      <c r="C53" s="67"/>
      <c r="D53" s="68"/>
      <c r="E53" s="68"/>
      <c r="F53" s="68"/>
      <c r="G53" s="68"/>
      <c r="H53" s="67"/>
      <c r="I53" s="64"/>
      <c r="J53" s="64"/>
      <c r="K53" s="64"/>
    </row>
    <row r="54" spans="2:11" s="12" customFormat="1" ht="39.75" customHeight="1">
      <c r="B54" s="184"/>
      <c r="C54" s="184"/>
      <c r="D54" s="184"/>
      <c r="E54" s="184"/>
      <c r="F54" s="184"/>
      <c r="G54" s="184"/>
      <c r="H54" s="184"/>
      <c r="I54" s="87"/>
      <c r="J54" s="87"/>
      <c r="K54" s="87"/>
    </row>
    <row r="55" spans="2:8" s="12" customFormat="1" ht="33" customHeight="1">
      <c r="B55" s="185"/>
      <c r="C55" s="185"/>
      <c r="D55" s="185"/>
      <c r="E55" s="185"/>
      <c r="F55" s="185"/>
      <c r="G55" s="185"/>
      <c r="H55" s="13"/>
    </row>
    <row r="56" spans="2:8" s="12" customFormat="1" ht="18">
      <c r="B56" s="18"/>
      <c r="C56" s="19"/>
      <c r="D56" s="19"/>
      <c r="E56" s="19"/>
      <c r="F56" s="19"/>
      <c r="G56" s="19"/>
      <c r="H56" s="13"/>
    </row>
    <row r="57" spans="2:8" ht="12.75" customHeight="1">
      <c r="B57" s="5"/>
      <c r="C57" s="42"/>
      <c r="D57" s="43"/>
      <c r="E57" s="43"/>
      <c r="F57" s="43"/>
      <c r="G57" s="43"/>
      <c r="H57" s="44"/>
    </row>
    <row r="58" spans="2:8" ht="12.75" customHeight="1">
      <c r="B58" s="5"/>
      <c r="C58" s="43"/>
      <c r="D58" s="43"/>
      <c r="E58" s="43"/>
      <c r="F58" s="43"/>
      <c r="G58" s="43"/>
      <c r="H58" s="44"/>
    </row>
    <row r="59" spans="2:8" ht="12.75" customHeight="1">
      <c r="B59" s="5"/>
      <c r="C59" s="42"/>
      <c r="D59" s="43"/>
      <c r="E59" s="43"/>
      <c r="F59" s="43"/>
      <c r="G59" s="43"/>
      <c r="H59" s="44"/>
    </row>
    <row r="60" spans="2:8" ht="12.75">
      <c r="B60" s="5"/>
      <c r="C60" s="43"/>
      <c r="D60" s="43"/>
      <c r="E60" s="43"/>
      <c r="F60" s="43"/>
      <c r="G60" s="43"/>
      <c r="H60" s="44"/>
    </row>
    <row r="61" spans="2:8" ht="26.25" customHeight="1">
      <c r="B61" s="5"/>
      <c r="C61" s="6"/>
      <c r="D61" s="6"/>
      <c r="E61" s="6"/>
      <c r="F61" s="6"/>
      <c r="G61" s="6"/>
      <c r="H61" s="6"/>
    </row>
    <row r="62" ht="12.75">
      <c r="B62" s="5"/>
    </row>
  </sheetData>
  <sheetProtection/>
  <mergeCells count="4">
    <mergeCell ref="B54:H54"/>
    <mergeCell ref="B55:G55"/>
    <mergeCell ref="B3:H3"/>
    <mergeCell ref="G2:J2"/>
  </mergeCells>
  <printOptions/>
  <pageMargins left="0.6299212598425197" right="0.1968503937007874" top="0.5118110236220472" bottom="0.4330708661417323" header="0.5118110236220472" footer="0.4330708661417323"/>
  <pageSetup fitToHeight="1" fitToWidth="1" horizontalDpi="600" verticalDpi="600" orientation="portrait" pageOrder="overThenDown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2:N126"/>
  <sheetViews>
    <sheetView view="pageBreakPreview" zoomScale="80" zoomScaleNormal="90" zoomScaleSheetLayoutView="80" zoomScalePageLayoutView="0" workbookViewId="0" topLeftCell="A24">
      <selection activeCell="E34" sqref="E34"/>
    </sheetView>
  </sheetViews>
  <sheetFormatPr defaultColWidth="9.00390625" defaultRowHeight="12.75"/>
  <cols>
    <col min="1" max="1" width="15.375" style="0" customWidth="1"/>
    <col min="2" max="2" width="112.875" style="9" customWidth="1"/>
    <col min="3" max="3" width="24.25390625" style="2" customWidth="1"/>
    <col min="4" max="4" width="21.625" style="2" hidden="1" customWidth="1"/>
    <col min="5" max="5" width="25.375" style="2" customWidth="1"/>
    <col min="6" max="6" width="23.25390625" style="8" customWidth="1"/>
    <col min="7" max="7" width="31.125" style="1" customWidth="1"/>
  </cols>
  <sheetData>
    <row r="2" spans="7:10" ht="27.75" customHeight="1">
      <c r="G2" s="192"/>
      <c r="H2" s="193"/>
      <c r="I2" s="193"/>
      <c r="J2" s="193"/>
    </row>
    <row r="3" spans="2:10" ht="110.25" customHeight="1">
      <c r="B3" s="49"/>
      <c r="C3" s="189" t="s">
        <v>229</v>
      </c>
      <c r="D3" s="189"/>
      <c r="E3" s="189"/>
      <c r="F3" s="189"/>
      <c r="G3" s="189"/>
      <c r="H3" s="189"/>
      <c r="I3" s="189"/>
      <c r="J3" s="190"/>
    </row>
    <row r="4" spans="2:10" ht="52.5" customHeight="1">
      <c r="B4" s="49"/>
      <c r="C4" s="190"/>
      <c r="D4" s="190"/>
      <c r="E4" s="190"/>
      <c r="F4" s="190"/>
      <c r="G4" s="190"/>
      <c r="H4" s="190"/>
      <c r="I4" s="190"/>
      <c r="J4" s="190"/>
    </row>
    <row r="5" spans="2:10" ht="96.75" customHeight="1">
      <c r="B5" s="191" t="s">
        <v>230</v>
      </c>
      <c r="C5" s="191"/>
      <c r="D5" s="191"/>
      <c r="E5" s="191"/>
      <c r="F5" s="191"/>
      <c r="G5" s="191"/>
      <c r="H5" s="50"/>
      <c r="I5" s="46"/>
      <c r="J5" s="45"/>
    </row>
    <row r="6" spans="2:10" s="10" customFormat="1" ht="26.25">
      <c r="B6" s="50"/>
      <c r="C6" s="88"/>
      <c r="D6" s="88"/>
      <c r="E6" s="88"/>
      <c r="F6" s="50"/>
      <c r="G6" s="89"/>
      <c r="H6" s="50"/>
      <c r="I6" s="46"/>
      <c r="J6" s="90"/>
    </row>
    <row r="7" spans="2:10" s="20" customFormat="1" ht="79.5" customHeight="1">
      <c r="B7" s="47" t="s">
        <v>31</v>
      </c>
      <c r="C7" s="47" t="s">
        <v>50</v>
      </c>
      <c r="D7" s="47" t="s">
        <v>223</v>
      </c>
      <c r="E7" s="47" t="s">
        <v>243</v>
      </c>
      <c r="F7" s="47" t="s">
        <v>207</v>
      </c>
      <c r="G7" s="47" t="s">
        <v>204</v>
      </c>
      <c r="H7" s="90"/>
      <c r="I7" s="90"/>
      <c r="J7" s="90"/>
    </row>
    <row r="8" spans="2:14" s="20" customFormat="1" ht="26.25">
      <c r="B8" s="47">
        <v>1</v>
      </c>
      <c r="C8" s="48">
        <v>2</v>
      </c>
      <c r="D8" s="48"/>
      <c r="E8" s="48"/>
      <c r="F8" s="47">
        <v>3</v>
      </c>
      <c r="G8" s="47">
        <v>4</v>
      </c>
      <c r="H8" s="90"/>
      <c r="I8" s="91"/>
      <c r="J8" s="92"/>
      <c r="K8" s="22"/>
      <c r="L8" s="23"/>
      <c r="M8" s="24"/>
      <c r="N8" s="21"/>
    </row>
    <row r="9" spans="2:14" s="12" customFormat="1" ht="39.75" customHeight="1">
      <c r="B9" s="93" t="s">
        <v>68</v>
      </c>
      <c r="C9" s="51" t="s">
        <v>39</v>
      </c>
      <c r="D9" s="116">
        <f>D10+D11+D12+D13</f>
        <v>1490</v>
      </c>
      <c r="E9" s="116">
        <f>E10+E11+E12+E13</f>
        <v>1300.1999999999998</v>
      </c>
      <c r="F9" s="116">
        <f>F10+F11+F12+F13</f>
        <v>62.58</v>
      </c>
      <c r="G9" s="63">
        <f>G10+G11+G12+G13</f>
        <v>1362.78</v>
      </c>
      <c r="H9" s="45"/>
      <c r="I9" s="58"/>
      <c r="J9" s="92"/>
      <c r="K9" s="22"/>
      <c r="L9" s="26"/>
      <c r="M9" s="24"/>
      <c r="N9" s="25"/>
    </row>
    <row r="10" spans="2:14" s="12" customFormat="1" ht="75" customHeight="1">
      <c r="B10" s="56" t="s">
        <v>137</v>
      </c>
      <c r="C10" s="52" t="s">
        <v>138</v>
      </c>
      <c r="D10" s="117">
        <v>423.43</v>
      </c>
      <c r="E10" s="117">
        <v>406.39</v>
      </c>
      <c r="F10" s="62">
        <v>14.95</v>
      </c>
      <c r="G10" s="62">
        <v>421.34</v>
      </c>
      <c r="H10" s="45"/>
      <c r="I10" s="58"/>
      <c r="J10" s="92"/>
      <c r="K10" s="22"/>
      <c r="L10" s="26"/>
      <c r="M10" s="24"/>
      <c r="N10" s="25"/>
    </row>
    <row r="11" spans="2:14" s="12" customFormat="1" ht="123" customHeight="1">
      <c r="B11" s="56" t="s">
        <v>30</v>
      </c>
      <c r="C11" s="52" t="s">
        <v>40</v>
      </c>
      <c r="D11" s="117">
        <v>1062.57</v>
      </c>
      <c r="E11" s="117">
        <v>878.81</v>
      </c>
      <c r="F11" s="62">
        <v>47.63</v>
      </c>
      <c r="G11" s="62">
        <v>926.44</v>
      </c>
      <c r="H11" s="45"/>
      <c r="I11" s="58"/>
      <c r="J11" s="92"/>
      <c r="K11" s="22"/>
      <c r="L11" s="23"/>
      <c r="M11" s="23"/>
      <c r="N11" s="25"/>
    </row>
    <row r="12" spans="2:14" s="12" customFormat="1" ht="39" customHeight="1">
      <c r="B12" s="122" t="s">
        <v>221</v>
      </c>
      <c r="C12" s="52" t="s">
        <v>224</v>
      </c>
      <c r="D12" s="117"/>
      <c r="E12" s="117">
        <v>13</v>
      </c>
      <c r="F12" s="62">
        <v>0</v>
      </c>
      <c r="G12" s="62">
        <v>13</v>
      </c>
      <c r="H12" s="45"/>
      <c r="I12" s="58"/>
      <c r="J12" s="92"/>
      <c r="K12" s="22"/>
      <c r="L12" s="23"/>
      <c r="M12" s="23"/>
      <c r="N12" s="25"/>
    </row>
    <row r="13" spans="2:14" s="12" customFormat="1" ht="34.5" customHeight="1">
      <c r="B13" s="53" t="s">
        <v>2</v>
      </c>
      <c r="C13" s="52" t="s">
        <v>133</v>
      </c>
      <c r="D13" s="117">
        <v>4</v>
      </c>
      <c r="E13" s="117">
        <v>2</v>
      </c>
      <c r="F13" s="62">
        <v>0</v>
      </c>
      <c r="G13" s="62">
        <v>2</v>
      </c>
      <c r="H13" s="45"/>
      <c r="I13" s="58"/>
      <c r="J13" s="92"/>
      <c r="K13" s="22"/>
      <c r="L13" s="23"/>
      <c r="M13" s="24"/>
      <c r="N13" s="25"/>
    </row>
    <row r="14" spans="2:14" s="12" customFormat="1" ht="39" customHeight="1">
      <c r="B14" s="54" t="s">
        <v>169</v>
      </c>
      <c r="C14" s="51" t="s">
        <v>176</v>
      </c>
      <c r="D14" s="116">
        <f>D15</f>
        <v>47.4</v>
      </c>
      <c r="E14" s="116">
        <v>50.8</v>
      </c>
      <c r="F14" s="63">
        <f>F15</f>
        <v>0</v>
      </c>
      <c r="G14" s="63">
        <v>50.8</v>
      </c>
      <c r="H14" s="45"/>
      <c r="I14" s="58"/>
      <c r="J14" s="92"/>
      <c r="K14" s="22"/>
      <c r="L14" s="23"/>
      <c r="M14" s="24"/>
      <c r="N14" s="25"/>
    </row>
    <row r="15" spans="2:14" s="12" customFormat="1" ht="41.25" customHeight="1">
      <c r="B15" s="57" t="s">
        <v>170</v>
      </c>
      <c r="C15" s="52" t="s">
        <v>175</v>
      </c>
      <c r="D15" s="117">
        <v>47.4</v>
      </c>
      <c r="E15" s="117">
        <v>50.8</v>
      </c>
      <c r="F15" s="62">
        <v>0</v>
      </c>
      <c r="G15" s="62">
        <v>50.8</v>
      </c>
      <c r="H15" s="45"/>
      <c r="I15" s="58"/>
      <c r="J15" s="92"/>
      <c r="K15" s="22"/>
      <c r="L15" s="23"/>
      <c r="M15" s="24"/>
      <c r="N15" s="25"/>
    </row>
    <row r="16" spans="2:14" s="12" customFormat="1" ht="56.25" customHeight="1" hidden="1">
      <c r="B16" s="54" t="s">
        <v>73</v>
      </c>
      <c r="C16" s="51" t="s">
        <v>41</v>
      </c>
      <c r="D16" s="116"/>
      <c r="E16" s="116"/>
      <c r="F16" s="62">
        <f>F17+F18</f>
        <v>0</v>
      </c>
      <c r="G16" s="62">
        <f>D16+F16</f>
        <v>0</v>
      </c>
      <c r="H16" s="45"/>
      <c r="I16" s="58"/>
      <c r="J16" s="92"/>
      <c r="K16" s="22"/>
      <c r="L16" s="23"/>
      <c r="M16" s="23"/>
      <c r="N16" s="25"/>
    </row>
    <row r="17" spans="2:14" s="12" customFormat="1" ht="98.25" customHeight="1" hidden="1">
      <c r="B17" s="56" t="s">
        <v>144</v>
      </c>
      <c r="C17" s="52" t="s">
        <v>154</v>
      </c>
      <c r="D17" s="117"/>
      <c r="E17" s="117"/>
      <c r="F17" s="62"/>
      <c r="G17" s="62">
        <f>D17+F17</f>
        <v>0</v>
      </c>
      <c r="H17" s="45"/>
      <c r="I17" s="58"/>
      <c r="J17" s="92"/>
      <c r="K17" s="22"/>
      <c r="L17" s="23"/>
      <c r="M17" s="23"/>
      <c r="N17" s="25"/>
    </row>
    <row r="18" spans="2:14" s="12" customFormat="1" ht="73.5" customHeight="1" hidden="1">
      <c r="B18" s="55" t="s">
        <v>92</v>
      </c>
      <c r="C18" s="52" t="s">
        <v>42</v>
      </c>
      <c r="D18" s="117"/>
      <c r="E18" s="117"/>
      <c r="F18" s="62"/>
      <c r="G18" s="62">
        <f>D18+F18</f>
        <v>0</v>
      </c>
      <c r="H18" s="45"/>
      <c r="I18" s="58"/>
      <c r="J18" s="92"/>
      <c r="K18" s="27"/>
      <c r="L18" s="23"/>
      <c r="M18" s="23"/>
      <c r="N18" s="25"/>
    </row>
    <row r="19" spans="2:14" s="12" customFormat="1" ht="52.5" customHeight="1" hidden="1">
      <c r="B19" s="94" t="s">
        <v>74</v>
      </c>
      <c r="C19" s="109" t="s">
        <v>43</v>
      </c>
      <c r="D19" s="120"/>
      <c r="E19" s="120"/>
      <c r="F19" s="111">
        <f>F20</f>
        <v>0</v>
      </c>
      <c r="G19" s="62">
        <f>D19+F19</f>
        <v>0</v>
      </c>
      <c r="H19" s="45"/>
      <c r="I19" s="58"/>
      <c r="J19" s="92"/>
      <c r="K19" s="22"/>
      <c r="L19" s="23"/>
      <c r="M19" s="24"/>
      <c r="N19" s="25"/>
    </row>
    <row r="20" spans="2:14" s="12" customFormat="1" ht="57.75" customHeight="1" hidden="1">
      <c r="B20" s="56" t="s">
        <v>145</v>
      </c>
      <c r="C20" s="110" t="s">
        <v>155</v>
      </c>
      <c r="D20" s="121"/>
      <c r="E20" s="121"/>
      <c r="F20" s="111"/>
      <c r="G20" s="62">
        <f>D20+F20</f>
        <v>0</v>
      </c>
      <c r="H20" s="45"/>
      <c r="I20" s="58"/>
      <c r="J20" s="92"/>
      <c r="K20" s="22"/>
      <c r="L20" s="23"/>
      <c r="M20" s="24"/>
      <c r="N20" s="25"/>
    </row>
    <row r="21" spans="2:14" s="12" customFormat="1" ht="57.75" customHeight="1">
      <c r="B21" s="93" t="s">
        <v>247</v>
      </c>
      <c r="C21" s="172" t="s">
        <v>245</v>
      </c>
      <c r="D21" s="171"/>
      <c r="E21" s="171">
        <v>1</v>
      </c>
      <c r="F21" s="173">
        <f>F22</f>
        <v>0</v>
      </c>
      <c r="G21" s="63">
        <f>G22</f>
        <v>1</v>
      </c>
      <c r="H21" s="45"/>
      <c r="I21" s="58"/>
      <c r="J21" s="92"/>
      <c r="K21" s="22"/>
      <c r="L21" s="23"/>
      <c r="M21" s="24"/>
      <c r="N21" s="25"/>
    </row>
    <row r="22" spans="2:14" s="12" customFormat="1" ht="57.75" customHeight="1">
      <c r="B22" s="56" t="s">
        <v>246</v>
      </c>
      <c r="C22" s="174" t="s">
        <v>245</v>
      </c>
      <c r="D22" s="175"/>
      <c r="E22" s="175">
        <v>1</v>
      </c>
      <c r="F22" s="176">
        <v>0</v>
      </c>
      <c r="G22" s="62">
        <v>1</v>
      </c>
      <c r="H22" s="45"/>
      <c r="I22" s="58"/>
      <c r="J22" s="92"/>
      <c r="K22" s="22"/>
      <c r="L22" s="23"/>
      <c r="M22" s="24"/>
      <c r="N22" s="25"/>
    </row>
    <row r="23" spans="2:14" s="12" customFormat="1" ht="57.75" customHeight="1">
      <c r="B23" s="93" t="s">
        <v>248</v>
      </c>
      <c r="C23" s="172" t="s">
        <v>42</v>
      </c>
      <c r="D23" s="171"/>
      <c r="E23" s="171">
        <v>2</v>
      </c>
      <c r="F23" s="173">
        <f>F24</f>
        <v>0</v>
      </c>
      <c r="G23" s="63">
        <f>G24</f>
        <v>2</v>
      </c>
      <c r="H23" s="45"/>
      <c r="I23" s="58"/>
      <c r="J23" s="92"/>
      <c r="K23" s="22"/>
      <c r="L23" s="23"/>
      <c r="M23" s="24"/>
      <c r="N23" s="25"/>
    </row>
    <row r="24" spans="2:14" s="12" customFormat="1" ht="34.5" customHeight="1">
      <c r="B24" s="56" t="s">
        <v>249</v>
      </c>
      <c r="C24" s="174" t="s">
        <v>42</v>
      </c>
      <c r="D24" s="175"/>
      <c r="E24" s="175">
        <v>2</v>
      </c>
      <c r="F24" s="176">
        <v>0</v>
      </c>
      <c r="G24" s="62">
        <v>2</v>
      </c>
      <c r="H24" s="45"/>
      <c r="I24" s="58"/>
      <c r="J24" s="92"/>
      <c r="K24" s="22"/>
      <c r="L24" s="23"/>
      <c r="M24" s="24"/>
      <c r="N24" s="25"/>
    </row>
    <row r="25" spans="2:14" s="12" customFormat="1" ht="34.5" customHeight="1">
      <c r="B25" s="93" t="s">
        <v>74</v>
      </c>
      <c r="C25" s="172" t="s">
        <v>155</v>
      </c>
      <c r="D25" s="171"/>
      <c r="E25" s="171">
        <v>144</v>
      </c>
      <c r="F25" s="173">
        <v>0</v>
      </c>
      <c r="G25" s="63">
        <f>G26</f>
        <v>144</v>
      </c>
      <c r="H25" s="45"/>
      <c r="I25" s="58"/>
      <c r="J25" s="92"/>
      <c r="K25" s="22"/>
      <c r="L25" s="23"/>
      <c r="M25" s="24"/>
      <c r="N25" s="25"/>
    </row>
    <row r="26" spans="2:14" s="12" customFormat="1" ht="34.5" customHeight="1">
      <c r="B26" s="56" t="s">
        <v>145</v>
      </c>
      <c r="C26" s="174" t="s">
        <v>155</v>
      </c>
      <c r="D26" s="175"/>
      <c r="E26" s="175">
        <v>144</v>
      </c>
      <c r="F26" s="176">
        <v>0</v>
      </c>
      <c r="G26" s="62">
        <v>144</v>
      </c>
      <c r="H26" s="45"/>
      <c r="I26" s="58"/>
      <c r="J26" s="92"/>
      <c r="K26" s="22"/>
      <c r="L26" s="23"/>
      <c r="M26" s="24"/>
      <c r="N26" s="25"/>
    </row>
    <row r="27" spans="2:14" s="12" customFormat="1" ht="38.25" customHeight="1">
      <c r="B27" s="113" t="s">
        <v>208</v>
      </c>
      <c r="C27" s="51" t="s">
        <v>217</v>
      </c>
      <c r="D27" s="116"/>
      <c r="E27" s="116">
        <v>26</v>
      </c>
      <c r="F27" s="123">
        <v>0</v>
      </c>
      <c r="G27" s="63">
        <f>G28</f>
        <v>26</v>
      </c>
      <c r="H27" s="45"/>
      <c r="I27" s="58"/>
      <c r="J27" s="92"/>
      <c r="K27" s="22"/>
      <c r="L27" s="23"/>
      <c r="M27" s="24"/>
      <c r="N27" s="25"/>
    </row>
    <row r="28" spans="2:14" s="12" customFormat="1" ht="27" customHeight="1">
      <c r="B28" s="114" t="s">
        <v>209</v>
      </c>
      <c r="C28" s="52" t="s">
        <v>218</v>
      </c>
      <c r="D28" s="117"/>
      <c r="E28" s="117">
        <v>26</v>
      </c>
      <c r="F28" s="115">
        <v>0</v>
      </c>
      <c r="G28" s="62">
        <v>26</v>
      </c>
      <c r="H28" s="45"/>
      <c r="I28" s="58"/>
      <c r="J28" s="92"/>
      <c r="K28" s="22"/>
      <c r="L28" s="23"/>
      <c r="M28" s="24"/>
      <c r="N28" s="25"/>
    </row>
    <row r="29" spans="2:14" s="12" customFormat="1" ht="36.75" customHeight="1">
      <c r="B29" s="93" t="s">
        <v>6</v>
      </c>
      <c r="C29" s="60" t="s">
        <v>134</v>
      </c>
      <c r="D29" s="118">
        <f>D30</f>
        <v>137.4</v>
      </c>
      <c r="E29" s="118">
        <v>2</v>
      </c>
      <c r="F29" s="118">
        <f>F30</f>
        <v>0</v>
      </c>
      <c r="G29" s="63">
        <v>2</v>
      </c>
      <c r="H29" s="45"/>
      <c r="I29" s="58"/>
      <c r="J29" s="92"/>
      <c r="K29" s="27"/>
      <c r="L29" s="23"/>
      <c r="M29" s="23"/>
      <c r="N29" s="25"/>
    </row>
    <row r="30" spans="2:14" s="12" customFormat="1" ht="30.75" customHeight="1">
      <c r="B30" s="56" t="s">
        <v>8</v>
      </c>
      <c r="C30" s="61" t="s">
        <v>135</v>
      </c>
      <c r="D30" s="119">
        <v>137.4</v>
      </c>
      <c r="E30" s="119">
        <v>2</v>
      </c>
      <c r="F30" s="62">
        <v>0</v>
      </c>
      <c r="G30" s="62">
        <v>2</v>
      </c>
      <c r="H30" s="45"/>
      <c r="I30" s="58"/>
      <c r="J30" s="92"/>
      <c r="K30" s="27"/>
      <c r="L30" s="23"/>
      <c r="M30" s="23"/>
      <c r="N30" s="25"/>
    </row>
    <row r="31" spans="2:14" s="12" customFormat="1" ht="28.5" customHeight="1">
      <c r="B31" s="93" t="s">
        <v>77</v>
      </c>
      <c r="C31" s="60" t="s">
        <v>44</v>
      </c>
      <c r="D31" s="118">
        <f>D32</f>
        <v>245.5</v>
      </c>
      <c r="E31" s="118">
        <v>140.2</v>
      </c>
      <c r="F31" s="63">
        <f>F32</f>
        <v>0</v>
      </c>
      <c r="G31" s="63">
        <f>G32</f>
        <v>140.2</v>
      </c>
      <c r="H31" s="45"/>
      <c r="I31" s="58"/>
      <c r="J31" s="92"/>
      <c r="K31" s="22"/>
      <c r="L31" s="23"/>
      <c r="M31" s="24"/>
      <c r="N31" s="25"/>
    </row>
    <row r="32" spans="2:14" s="12" customFormat="1" ht="33.75" customHeight="1">
      <c r="B32" s="56" t="s">
        <v>79</v>
      </c>
      <c r="C32" s="61" t="s">
        <v>45</v>
      </c>
      <c r="D32" s="119">
        <v>245.5</v>
      </c>
      <c r="E32" s="119">
        <v>140.2</v>
      </c>
      <c r="F32" s="62">
        <v>0</v>
      </c>
      <c r="G32" s="62">
        <v>140.2</v>
      </c>
      <c r="H32" s="45"/>
      <c r="I32" s="58"/>
      <c r="J32" s="95"/>
      <c r="K32" s="27"/>
      <c r="L32" s="23"/>
      <c r="M32" s="24"/>
      <c r="N32" s="25"/>
    </row>
    <row r="33" spans="2:14" s="12" customFormat="1" ht="39" customHeight="1">
      <c r="B33" s="93" t="s">
        <v>80</v>
      </c>
      <c r="C33" s="60" t="s">
        <v>46</v>
      </c>
      <c r="D33" s="118" t="str">
        <f>D34</f>
        <v>578,1</v>
      </c>
      <c r="E33" s="118">
        <v>696.2</v>
      </c>
      <c r="F33" s="63">
        <v>39.31</v>
      </c>
      <c r="G33" s="63">
        <f>G34</f>
        <v>735.51</v>
      </c>
      <c r="H33" s="45"/>
      <c r="I33" s="58"/>
      <c r="J33" s="95"/>
      <c r="K33" s="22"/>
      <c r="L33" s="23"/>
      <c r="M33" s="24"/>
      <c r="N33" s="25"/>
    </row>
    <row r="34" spans="2:14" s="12" customFormat="1" ht="61.5" customHeight="1">
      <c r="B34" s="57" t="s">
        <v>47</v>
      </c>
      <c r="C34" s="61" t="s">
        <v>48</v>
      </c>
      <c r="D34" s="119" t="s">
        <v>219</v>
      </c>
      <c r="E34" s="119">
        <v>696.2</v>
      </c>
      <c r="F34" s="62">
        <v>39.31</v>
      </c>
      <c r="G34" s="62">
        <v>735.51</v>
      </c>
      <c r="H34" s="45"/>
      <c r="I34" s="58"/>
      <c r="J34" s="59"/>
      <c r="K34" s="29"/>
      <c r="L34" s="23"/>
      <c r="M34" s="24"/>
      <c r="N34" s="25"/>
    </row>
    <row r="35" spans="2:14" s="12" customFormat="1" ht="30" customHeight="1" hidden="1">
      <c r="B35" s="56" t="s">
        <v>82</v>
      </c>
      <c r="C35" s="61">
        <v>99</v>
      </c>
      <c r="D35" s="119"/>
      <c r="E35" s="119"/>
      <c r="F35" s="62"/>
      <c r="G35" s="96">
        <v>0</v>
      </c>
      <c r="H35" s="97"/>
      <c r="I35" s="97"/>
      <c r="J35" s="59"/>
      <c r="K35" s="29"/>
      <c r="L35" s="23"/>
      <c r="M35" s="24"/>
      <c r="N35" s="25"/>
    </row>
    <row r="36" spans="2:10" s="12" customFormat="1" ht="42" customHeight="1">
      <c r="B36" s="93" t="s">
        <v>83</v>
      </c>
      <c r="C36" s="51"/>
      <c r="D36" s="116">
        <f>D9+D14+D27+D29+D31+D33</f>
        <v>2498.4</v>
      </c>
      <c r="E36" s="171">
        <f>E9+E14+E21+E23+E25+E27+E29+E31+E33</f>
        <v>2362.3999999999996</v>
      </c>
      <c r="F36" s="116">
        <f>F33+F31+F29+F27+F25+F23+F21+F14+F9</f>
        <v>101.89</v>
      </c>
      <c r="G36" s="63">
        <f>G33+G31+G29+G27+G25+G23+G21+G14+G9</f>
        <v>2464.29</v>
      </c>
      <c r="H36" s="45"/>
      <c r="I36" s="45"/>
      <c r="J36" s="45"/>
    </row>
    <row r="37" spans="2:10" s="12" customFormat="1" ht="26.25">
      <c r="B37" s="98"/>
      <c r="C37" s="99"/>
      <c r="D37" s="99"/>
      <c r="E37" s="99"/>
      <c r="F37" s="100"/>
      <c r="G37" s="101"/>
      <c r="H37" s="58"/>
      <c r="I37" s="45"/>
      <c r="J37" s="45"/>
    </row>
    <row r="38" spans="2:10" s="12" customFormat="1" ht="26.25">
      <c r="B38" s="98"/>
      <c r="C38" s="102"/>
      <c r="D38" s="102"/>
      <c r="E38" s="102"/>
      <c r="F38" s="103"/>
      <c r="G38" s="104"/>
      <c r="H38" s="58"/>
      <c r="I38" s="45"/>
      <c r="J38" s="45"/>
    </row>
    <row r="39" spans="2:10" s="12" customFormat="1" ht="26.25">
      <c r="B39" s="98"/>
      <c r="C39" s="102"/>
      <c r="D39" s="102"/>
      <c r="E39" s="102"/>
      <c r="F39" s="103"/>
      <c r="G39" s="104"/>
      <c r="H39" s="58"/>
      <c r="I39" s="45"/>
      <c r="J39" s="45"/>
    </row>
    <row r="40" spans="2:10" s="12" customFormat="1" ht="26.25">
      <c r="B40" s="98"/>
      <c r="C40" s="102"/>
      <c r="D40" s="102"/>
      <c r="E40" s="102"/>
      <c r="F40" s="103"/>
      <c r="G40" s="104"/>
      <c r="H40" s="58"/>
      <c r="I40" s="45"/>
      <c r="J40" s="45"/>
    </row>
    <row r="41" spans="2:10" s="12" customFormat="1" ht="26.25">
      <c r="B41" s="98"/>
      <c r="C41" s="102"/>
      <c r="D41" s="102"/>
      <c r="E41" s="102"/>
      <c r="F41" s="103"/>
      <c r="G41" s="104"/>
      <c r="H41" s="58"/>
      <c r="I41" s="45"/>
      <c r="J41" s="45"/>
    </row>
    <row r="42" spans="2:10" s="12" customFormat="1" ht="26.25">
      <c r="B42" s="98"/>
      <c r="C42" s="102"/>
      <c r="D42" s="102"/>
      <c r="E42" s="102"/>
      <c r="F42" s="103"/>
      <c r="G42" s="104"/>
      <c r="H42" s="58"/>
      <c r="I42" s="45"/>
      <c r="J42" s="45"/>
    </row>
    <row r="43" spans="2:10" s="12" customFormat="1" ht="26.25">
      <c r="B43" s="98"/>
      <c r="C43" s="102"/>
      <c r="D43" s="102"/>
      <c r="E43" s="102"/>
      <c r="F43" s="103"/>
      <c r="G43" s="104"/>
      <c r="H43" s="58"/>
      <c r="I43" s="45"/>
      <c r="J43" s="45"/>
    </row>
    <row r="44" spans="2:10" s="12" customFormat="1" ht="26.25">
      <c r="B44" s="98"/>
      <c r="C44" s="102"/>
      <c r="D44" s="102"/>
      <c r="E44" s="102"/>
      <c r="F44" s="103"/>
      <c r="G44" s="104"/>
      <c r="H44" s="58"/>
      <c r="I44" s="45"/>
      <c r="J44" s="45"/>
    </row>
    <row r="45" spans="2:10" s="12" customFormat="1" ht="26.25">
      <c r="B45" s="98"/>
      <c r="C45" s="102"/>
      <c r="D45" s="102"/>
      <c r="E45" s="102"/>
      <c r="F45" s="103"/>
      <c r="G45" s="104"/>
      <c r="H45" s="58"/>
      <c r="I45" s="45"/>
      <c r="J45" s="45"/>
    </row>
    <row r="46" spans="2:10" s="12" customFormat="1" ht="26.25">
      <c r="B46" s="98"/>
      <c r="C46" s="102"/>
      <c r="D46" s="102"/>
      <c r="E46" s="102"/>
      <c r="F46" s="103"/>
      <c r="G46" s="104"/>
      <c r="H46" s="58"/>
      <c r="I46" s="45"/>
      <c r="J46" s="45"/>
    </row>
    <row r="47" spans="2:10" s="12" customFormat="1" ht="26.25">
      <c r="B47" s="98"/>
      <c r="C47" s="102"/>
      <c r="D47" s="102"/>
      <c r="E47" s="102"/>
      <c r="F47" s="103"/>
      <c r="G47" s="104"/>
      <c r="H47" s="58"/>
      <c r="I47" s="45"/>
      <c r="J47" s="45"/>
    </row>
    <row r="48" spans="2:10" s="12" customFormat="1" ht="26.25">
      <c r="B48" s="98"/>
      <c r="C48" s="102"/>
      <c r="D48" s="102"/>
      <c r="E48" s="102"/>
      <c r="F48" s="103"/>
      <c r="G48" s="104"/>
      <c r="H48" s="58"/>
      <c r="I48" s="45"/>
      <c r="J48" s="45"/>
    </row>
    <row r="49" spans="2:10" s="12" customFormat="1" ht="26.25">
      <c r="B49" s="98"/>
      <c r="C49" s="102"/>
      <c r="D49" s="102"/>
      <c r="E49" s="102"/>
      <c r="F49" s="103"/>
      <c r="G49" s="104"/>
      <c r="H49" s="58"/>
      <c r="I49" s="45"/>
      <c r="J49" s="45"/>
    </row>
    <row r="50" spans="2:10" s="12" customFormat="1" ht="26.25">
      <c r="B50" s="98"/>
      <c r="C50" s="102"/>
      <c r="D50" s="102"/>
      <c r="E50" s="102"/>
      <c r="F50" s="103"/>
      <c r="G50" s="104"/>
      <c r="H50" s="58"/>
      <c r="I50" s="45"/>
      <c r="J50" s="45"/>
    </row>
    <row r="51" spans="2:10" s="12" customFormat="1" ht="26.25">
      <c r="B51" s="98"/>
      <c r="C51" s="102"/>
      <c r="D51" s="102"/>
      <c r="E51" s="102"/>
      <c r="F51" s="103"/>
      <c r="G51" s="104"/>
      <c r="H51" s="58"/>
      <c r="I51" s="45"/>
      <c r="J51" s="45"/>
    </row>
    <row r="52" spans="2:10" s="12" customFormat="1" ht="26.25">
      <c r="B52" s="98"/>
      <c r="C52" s="102"/>
      <c r="D52" s="102"/>
      <c r="E52" s="102"/>
      <c r="F52" s="103"/>
      <c r="G52" s="104"/>
      <c r="H52" s="58"/>
      <c r="I52" s="45"/>
      <c r="J52" s="45"/>
    </row>
    <row r="53" spans="2:10" s="12" customFormat="1" ht="26.25">
      <c r="B53" s="98"/>
      <c r="C53" s="102"/>
      <c r="D53" s="102"/>
      <c r="E53" s="102"/>
      <c r="F53" s="103"/>
      <c r="G53" s="104"/>
      <c r="H53" s="58"/>
      <c r="I53" s="45"/>
      <c r="J53" s="45"/>
    </row>
    <row r="54" spans="2:10" s="12" customFormat="1" ht="26.25">
      <c r="B54" s="98"/>
      <c r="C54" s="102"/>
      <c r="D54" s="102"/>
      <c r="E54" s="102"/>
      <c r="F54" s="103"/>
      <c r="G54" s="104"/>
      <c r="H54" s="58"/>
      <c r="I54" s="45"/>
      <c r="J54" s="45"/>
    </row>
    <row r="55" spans="2:10" s="12" customFormat="1" ht="26.25">
      <c r="B55" s="98"/>
      <c r="C55" s="102"/>
      <c r="D55" s="102"/>
      <c r="E55" s="102"/>
      <c r="F55" s="103"/>
      <c r="G55" s="104"/>
      <c r="H55" s="58"/>
      <c r="I55" s="45"/>
      <c r="J55" s="45"/>
    </row>
    <row r="56" spans="2:10" s="12" customFormat="1" ht="26.25">
      <c r="B56" s="98"/>
      <c r="C56" s="102"/>
      <c r="D56" s="102"/>
      <c r="E56" s="102"/>
      <c r="F56" s="103"/>
      <c r="G56" s="104"/>
      <c r="H56" s="58"/>
      <c r="I56" s="45"/>
      <c r="J56" s="45"/>
    </row>
    <row r="57" spans="2:10" s="12" customFormat="1" ht="26.25">
      <c r="B57" s="98"/>
      <c r="C57" s="102"/>
      <c r="D57" s="102"/>
      <c r="E57" s="102"/>
      <c r="F57" s="103"/>
      <c r="G57" s="104"/>
      <c r="H57" s="58"/>
      <c r="I57" s="45"/>
      <c r="J57" s="45"/>
    </row>
    <row r="58" spans="2:10" s="12" customFormat="1" ht="26.25">
      <c r="B58" s="98"/>
      <c r="C58" s="102"/>
      <c r="D58" s="102"/>
      <c r="E58" s="102"/>
      <c r="F58" s="103"/>
      <c r="G58" s="104"/>
      <c r="H58" s="58"/>
      <c r="I58" s="45"/>
      <c r="J58" s="45"/>
    </row>
    <row r="59" spans="2:8" s="12" customFormat="1" ht="18.75">
      <c r="B59" s="30"/>
      <c r="C59" s="31"/>
      <c r="D59" s="31"/>
      <c r="E59" s="31"/>
      <c r="F59" s="32"/>
      <c r="G59" s="33"/>
      <c r="H59" s="25"/>
    </row>
    <row r="60" spans="2:8" s="12" customFormat="1" ht="18.75">
      <c r="B60" s="30"/>
      <c r="C60" s="31"/>
      <c r="D60" s="31"/>
      <c r="E60" s="31"/>
      <c r="F60" s="32"/>
      <c r="G60" s="33"/>
      <c r="H60" s="25"/>
    </row>
    <row r="61" spans="2:8" s="12" customFormat="1" ht="18.75">
      <c r="B61" s="30"/>
      <c r="C61" s="31"/>
      <c r="D61" s="31"/>
      <c r="E61" s="31"/>
      <c r="F61" s="32"/>
      <c r="G61" s="33"/>
      <c r="H61" s="25"/>
    </row>
    <row r="62" spans="2:8" s="12" customFormat="1" ht="18.75">
      <c r="B62" s="30"/>
      <c r="C62" s="31"/>
      <c r="D62" s="31"/>
      <c r="E62" s="31"/>
      <c r="F62" s="32"/>
      <c r="G62" s="33"/>
      <c r="H62" s="25"/>
    </row>
    <row r="63" spans="2:8" s="12" customFormat="1" ht="18.75">
      <c r="B63" s="30"/>
      <c r="C63" s="31"/>
      <c r="D63" s="31"/>
      <c r="E63" s="31"/>
      <c r="F63" s="32"/>
      <c r="G63" s="33"/>
      <c r="H63" s="25"/>
    </row>
    <row r="64" spans="2:8" s="12" customFormat="1" ht="18.75">
      <c r="B64" s="30"/>
      <c r="C64" s="31"/>
      <c r="D64" s="31"/>
      <c r="E64" s="31"/>
      <c r="F64" s="32"/>
      <c r="G64" s="33"/>
      <c r="H64" s="25"/>
    </row>
    <row r="65" spans="2:8" s="12" customFormat="1" ht="18.75">
      <c r="B65" s="30"/>
      <c r="C65" s="31"/>
      <c r="D65" s="31"/>
      <c r="E65" s="31"/>
      <c r="F65" s="32"/>
      <c r="G65" s="33"/>
      <c r="H65" s="25"/>
    </row>
    <row r="66" spans="2:8" s="12" customFormat="1" ht="18.75">
      <c r="B66" s="30"/>
      <c r="C66" s="31"/>
      <c r="D66" s="31"/>
      <c r="E66" s="31"/>
      <c r="F66" s="32"/>
      <c r="G66" s="33"/>
      <c r="H66" s="25"/>
    </row>
    <row r="67" spans="2:8" s="12" customFormat="1" ht="18.75">
      <c r="B67" s="30"/>
      <c r="C67" s="31"/>
      <c r="D67" s="31"/>
      <c r="E67" s="31"/>
      <c r="F67" s="32"/>
      <c r="G67" s="33"/>
      <c r="H67" s="25"/>
    </row>
    <row r="68" spans="2:8" s="12" customFormat="1" ht="18.75">
      <c r="B68" s="30"/>
      <c r="C68" s="31"/>
      <c r="D68" s="31"/>
      <c r="E68" s="31"/>
      <c r="F68" s="32"/>
      <c r="G68" s="33"/>
      <c r="H68" s="25"/>
    </row>
    <row r="69" spans="2:8" s="12" customFormat="1" ht="18.75">
      <c r="B69" s="30"/>
      <c r="C69" s="31"/>
      <c r="D69" s="31"/>
      <c r="E69" s="31"/>
      <c r="F69" s="32"/>
      <c r="G69" s="33"/>
      <c r="H69" s="25"/>
    </row>
    <row r="70" spans="2:8" s="12" customFormat="1" ht="18.75">
      <c r="B70" s="30"/>
      <c r="C70" s="31"/>
      <c r="D70" s="31"/>
      <c r="E70" s="31"/>
      <c r="F70" s="32"/>
      <c r="G70" s="33"/>
      <c r="H70" s="25"/>
    </row>
    <row r="71" spans="2:8" s="12" customFormat="1" ht="18.75">
      <c r="B71" s="30"/>
      <c r="C71" s="31"/>
      <c r="D71" s="31"/>
      <c r="E71" s="31"/>
      <c r="F71" s="32"/>
      <c r="G71" s="33"/>
      <c r="H71" s="25"/>
    </row>
    <row r="72" spans="2:8" s="12" customFormat="1" ht="18.75">
      <c r="B72" s="30"/>
      <c r="C72" s="31"/>
      <c r="D72" s="31"/>
      <c r="E72" s="31"/>
      <c r="F72" s="32"/>
      <c r="G72" s="33"/>
      <c r="H72" s="25"/>
    </row>
    <row r="73" spans="2:8" s="12" customFormat="1" ht="18.75">
      <c r="B73" s="30"/>
      <c r="C73" s="31"/>
      <c r="D73" s="31"/>
      <c r="E73" s="31"/>
      <c r="F73" s="32"/>
      <c r="G73" s="33"/>
      <c r="H73" s="25"/>
    </row>
    <row r="74" spans="2:8" s="12" customFormat="1" ht="18.75">
      <c r="B74" s="34"/>
      <c r="C74" s="35"/>
      <c r="D74" s="35"/>
      <c r="E74" s="35"/>
      <c r="F74" s="32"/>
      <c r="G74" s="33"/>
      <c r="H74" s="25"/>
    </row>
    <row r="75" spans="2:8" s="12" customFormat="1" ht="18.75">
      <c r="B75" s="36"/>
      <c r="C75" s="35"/>
      <c r="D75" s="35"/>
      <c r="E75" s="35"/>
      <c r="F75" s="32"/>
      <c r="G75" s="33"/>
      <c r="H75" s="25"/>
    </row>
    <row r="76" spans="2:8" s="12" customFormat="1" ht="18.75">
      <c r="B76" s="36"/>
      <c r="C76" s="35"/>
      <c r="D76" s="35"/>
      <c r="E76" s="35"/>
      <c r="F76" s="32"/>
      <c r="G76" s="33"/>
      <c r="H76" s="25"/>
    </row>
    <row r="77" spans="2:8" s="12" customFormat="1" ht="18.75">
      <c r="B77" s="36"/>
      <c r="C77" s="35"/>
      <c r="D77" s="35"/>
      <c r="E77" s="35"/>
      <c r="F77" s="32"/>
      <c r="G77" s="33"/>
      <c r="H77" s="25"/>
    </row>
    <row r="78" spans="2:8" s="12" customFormat="1" ht="18.75">
      <c r="B78" s="36"/>
      <c r="C78" s="35"/>
      <c r="D78" s="35"/>
      <c r="E78" s="35"/>
      <c r="F78" s="32"/>
      <c r="G78" s="33"/>
      <c r="H78" s="25"/>
    </row>
    <row r="79" spans="2:8" s="12" customFormat="1" ht="18.75">
      <c r="B79" s="36"/>
      <c r="C79" s="35"/>
      <c r="D79" s="35"/>
      <c r="E79" s="35"/>
      <c r="F79" s="32"/>
      <c r="G79" s="33"/>
      <c r="H79" s="25"/>
    </row>
    <row r="80" spans="2:8" s="12" customFormat="1" ht="18.75">
      <c r="B80" s="36"/>
      <c r="C80" s="35"/>
      <c r="D80" s="35"/>
      <c r="E80" s="35"/>
      <c r="F80" s="32"/>
      <c r="G80" s="33"/>
      <c r="H80" s="25"/>
    </row>
    <row r="81" spans="2:8" s="12" customFormat="1" ht="18.75">
      <c r="B81" s="36"/>
      <c r="C81" s="35"/>
      <c r="D81" s="35"/>
      <c r="E81" s="35"/>
      <c r="F81" s="32"/>
      <c r="G81" s="33"/>
      <c r="H81" s="25"/>
    </row>
    <row r="82" spans="2:8" s="12" customFormat="1" ht="18.75">
      <c r="B82" s="36"/>
      <c r="C82" s="35"/>
      <c r="D82" s="35"/>
      <c r="E82" s="35"/>
      <c r="F82" s="32"/>
      <c r="G82" s="33"/>
      <c r="H82" s="25"/>
    </row>
    <row r="83" spans="2:8" s="12" customFormat="1" ht="18.75">
      <c r="B83" s="36"/>
      <c r="C83" s="35"/>
      <c r="D83" s="35"/>
      <c r="E83" s="35"/>
      <c r="F83" s="32"/>
      <c r="G83" s="33"/>
      <c r="H83" s="25"/>
    </row>
    <row r="84" spans="2:8" s="12" customFormat="1" ht="18.75">
      <c r="B84" s="36"/>
      <c r="C84" s="35"/>
      <c r="D84" s="35"/>
      <c r="E84" s="35"/>
      <c r="F84" s="32"/>
      <c r="G84" s="33"/>
      <c r="H84" s="25"/>
    </row>
    <row r="85" spans="2:8" s="12" customFormat="1" ht="18.75">
      <c r="B85" s="36"/>
      <c r="C85" s="35"/>
      <c r="D85" s="35"/>
      <c r="E85" s="35"/>
      <c r="F85" s="32"/>
      <c r="G85" s="33"/>
      <c r="H85" s="25"/>
    </row>
    <row r="86" spans="2:8" s="12" customFormat="1" ht="18.75">
      <c r="B86" s="36"/>
      <c r="C86" s="35"/>
      <c r="D86" s="35"/>
      <c r="E86" s="35"/>
      <c r="F86" s="32"/>
      <c r="G86" s="33"/>
      <c r="H86" s="25"/>
    </row>
    <row r="87" spans="2:8" s="12" customFormat="1" ht="18.75">
      <c r="B87" s="36"/>
      <c r="C87" s="35"/>
      <c r="D87" s="35"/>
      <c r="E87" s="35"/>
      <c r="F87" s="32"/>
      <c r="G87" s="33"/>
      <c r="H87" s="25"/>
    </row>
    <row r="88" spans="2:8" s="12" customFormat="1" ht="18.75">
      <c r="B88" s="36"/>
      <c r="C88" s="35"/>
      <c r="D88" s="35"/>
      <c r="E88" s="35"/>
      <c r="F88" s="32"/>
      <c r="G88" s="33"/>
      <c r="H88" s="25"/>
    </row>
    <row r="89" spans="2:8" s="12" customFormat="1" ht="18.75">
      <c r="B89" s="36"/>
      <c r="C89" s="35"/>
      <c r="D89" s="35"/>
      <c r="E89" s="35"/>
      <c r="F89" s="32"/>
      <c r="G89" s="33"/>
      <c r="H89" s="25"/>
    </row>
    <row r="90" spans="2:8" s="12" customFormat="1" ht="18.75">
      <c r="B90" s="36"/>
      <c r="C90" s="35"/>
      <c r="D90" s="35"/>
      <c r="E90" s="35"/>
      <c r="F90" s="32"/>
      <c r="G90" s="33"/>
      <c r="H90" s="25"/>
    </row>
    <row r="91" spans="2:8" s="12" customFormat="1" ht="18.75">
      <c r="B91" s="36"/>
      <c r="C91" s="35"/>
      <c r="D91" s="35"/>
      <c r="E91" s="35"/>
      <c r="F91" s="32"/>
      <c r="G91" s="33"/>
      <c r="H91" s="25"/>
    </row>
    <row r="92" spans="2:8" s="12" customFormat="1" ht="18.75">
      <c r="B92" s="36"/>
      <c r="C92" s="35"/>
      <c r="D92" s="35"/>
      <c r="E92" s="35"/>
      <c r="F92" s="32"/>
      <c r="G92" s="33"/>
      <c r="H92" s="25"/>
    </row>
    <row r="93" spans="2:8" s="12" customFormat="1" ht="18.75">
      <c r="B93" s="36"/>
      <c r="C93" s="35"/>
      <c r="D93" s="35"/>
      <c r="E93" s="35"/>
      <c r="F93" s="32"/>
      <c r="G93" s="33"/>
      <c r="H93" s="25"/>
    </row>
    <row r="94" spans="2:8" s="12" customFormat="1" ht="18.75">
      <c r="B94" s="36"/>
      <c r="C94" s="35"/>
      <c r="D94" s="35"/>
      <c r="E94" s="35"/>
      <c r="F94" s="32"/>
      <c r="G94" s="33"/>
      <c r="H94" s="25"/>
    </row>
    <row r="95" spans="2:8" s="12" customFormat="1" ht="18.75">
      <c r="B95" s="36"/>
      <c r="C95" s="35"/>
      <c r="D95" s="35"/>
      <c r="E95" s="35"/>
      <c r="F95" s="32"/>
      <c r="G95" s="33"/>
      <c r="H95" s="25"/>
    </row>
    <row r="96" spans="2:8" s="12" customFormat="1" ht="18.75">
      <c r="B96" s="36"/>
      <c r="C96" s="35"/>
      <c r="D96" s="35"/>
      <c r="E96" s="35"/>
      <c r="F96" s="32"/>
      <c r="G96" s="33"/>
      <c r="H96" s="25"/>
    </row>
    <row r="97" spans="2:8" s="12" customFormat="1" ht="18.75">
      <c r="B97" s="36"/>
      <c r="C97" s="35"/>
      <c r="D97" s="35"/>
      <c r="E97" s="35"/>
      <c r="F97" s="32"/>
      <c r="G97" s="33"/>
      <c r="H97" s="25"/>
    </row>
    <row r="98" spans="2:8" s="12" customFormat="1" ht="18.75">
      <c r="B98" s="36"/>
      <c r="C98" s="35"/>
      <c r="D98" s="35"/>
      <c r="E98" s="35"/>
      <c r="F98" s="32"/>
      <c r="G98" s="33"/>
      <c r="H98" s="25"/>
    </row>
    <row r="99" spans="2:8" s="12" customFormat="1" ht="18.75">
      <c r="B99" s="36"/>
      <c r="C99" s="35"/>
      <c r="D99" s="35"/>
      <c r="E99" s="35"/>
      <c r="F99" s="32"/>
      <c r="G99" s="33"/>
      <c r="H99" s="25"/>
    </row>
    <row r="100" spans="2:8" s="12" customFormat="1" ht="18.75">
      <c r="B100" s="36"/>
      <c r="C100" s="35"/>
      <c r="D100" s="35"/>
      <c r="E100" s="35"/>
      <c r="F100" s="32"/>
      <c r="G100" s="33"/>
      <c r="H100" s="25"/>
    </row>
    <row r="101" spans="2:8" s="12" customFormat="1" ht="18.75">
      <c r="B101" s="36"/>
      <c r="C101" s="35"/>
      <c r="D101" s="35"/>
      <c r="E101" s="35"/>
      <c r="F101" s="32"/>
      <c r="G101" s="33"/>
      <c r="H101" s="25"/>
    </row>
    <row r="102" spans="2:8" s="12" customFormat="1" ht="18.75">
      <c r="B102" s="36"/>
      <c r="C102" s="35"/>
      <c r="D102" s="35"/>
      <c r="E102" s="35"/>
      <c r="F102" s="32"/>
      <c r="G102" s="33"/>
      <c r="H102" s="25"/>
    </row>
    <row r="103" spans="2:8" s="12" customFormat="1" ht="18.75">
      <c r="B103" s="36"/>
      <c r="C103" s="35"/>
      <c r="D103" s="35"/>
      <c r="E103" s="35"/>
      <c r="F103" s="32"/>
      <c r="G103" s="33"/>
      <c r="H103" s="25"/>
    </row>
    <row r="104" spans="2:8" ht="12.75">
      <c r="B104" s="28"/>
      <c r="C104" s="37"/>
      <c r="D104" s="37"/>
      <c r="E104" s="37"/>
      <c r="F104" s="38"/>
      <c r="G104" s="39"/>
      <c r="H104" s="40"/>
    </row>
    <row r="105" spans="2:8" ht="12.75">
      <c r="B105" s="28"/>
      <c r="C105" s="37"/>
      <c r="D105" s="37"/>
      <c r="E105" s="37"/>
      <c r="F105" s="38"/>
      <c r="G105" s="39"/>
      <c r="H105" s="40"/>
    </row>
    <row r="106" spans="2:8" ht="12.75">
      <c r="B106" s="28"/>
      <c r="C106" s="37"/>
      <c r="D106" s="37"/>
      <c r="E106" s="37"/>
      <c r="F106" s="38"/>
      <c r="G106" s="39"/>
      <c r="H106" s="40"/>
    </row>
    <row r="107" spans="2:8" ht="12.75">
      <c r="B107" s="28"/>
      <c r="C107" s="37"/>
      <c r="D107" s="37"/>
      <c r="E107" s="37"/>
      <c r="F107" s="38"/>
      <c r="G107" s="39"/>
      <c r="H107" s="40"/>
    </row>
    <row r="108" spans="2:8" ht="12.75">
      <c r="B108" s="28"/>
      <c r="C108" s="37"/>
      <c r="D108" s="37"/>
      <c r="E108" s="37"/>
      <c r="F108" s="38"/>
      <c r="G108" s="39"/>
      <c r="H108" s="40"/>
    </row>
    <row r="109" spans="2:8" ht="12.75">
      <c r="B109" s="28"/>
      <c r="C109" s="37"/>
      <c r="D109" s="37"/>
      <c r="E109" s="37"/>
      <c r="F109" s="38"/>
      <c r="G109" s="39"/>
      <c r="H109" s="40"/>
    </row>
    <row r="110" spans="2:8" ht="12.75">
      <c r="B110" s="28"/>
      <c r="C110" s="37"/>
      <c r="D110" s="37"/>
      <c r="E110" s="37"/>
      <c r="F110" s="38"/>
      <c r="G110" s="39"/>
      <c r="H110" s="40"/>
    </row>
    <row r="111" spans="2:8" ht="12.75">
      <c r="B111" s="28"/>
      <c r="C111" s="37"/>
      <c r="D111" s="37"/>
      <c r="E111" s="37"/>
      <c r="F111" s="38"/>
      <c r="G111" s="39"/>
      <c r="H111" s="40"/>
    </row>
    <row r="112" spans="2:8" ht="12.75">
      <c r="B112" s="28"/>
      <c r="C112" s="37"/>
      <c r="D112" s="37"/>
      <c r="E112" s="37"/>
      <c r="F112" s="38"/>
      <c r="G112" s="39"/>
      <c r="H112" s="40"/>
    </row>
    <row r="113" spans="2:8" ht="12.75">
      <c r="B113" s="28"/>
      <c r="C113" s="37"/>
      <c r="D113" s="37"/>
      <c r="E113" s="37"/>
      <c r="F113" s="38"/>
      <c r="G113" s="39"/>
      <c r="H113" s="40"/>
    </row>
    <row r="114" spans="2:8" ht="12.75">
      <c r="B114" s="28"/>
      <c r="C114" s="37"/>
      <c r="D114" s="37"/>
      <c r="E114" s="37"/>
      <c r="F114" s="38"/>
      <c r="G114" s="39"/>
      <c r="H114" s="40"/>
    </row>
    <row r="115" spans="2:8" ht="12.75">
      <c r="B115" s="28"/>
      <c r="C115" s="37"/>
      <c r="D115" s="37"/>
      <c r="E115" s="37"/>
      <c r="F115" s="38"/>
      <c r="G115" s="39"/>
      <c r="H115" s="40"/>
    </row>
    <row r="116" spans="2:8" ht="12.75">
      <c r="B116" s="28"/>
      <c r="C116" s="37"/>
      <c r="D116" s="37"/>
      <c r="E116" s="37"/>
      <c r="F116" s="38"/>
      <c r="G116" s="39"/>
      <c r="H116" s="40"/>
    </row>
    <row r="117" spans="2:8" ht="12.75">
      <c r="B117" s="28"/>
      <c r="C117" s="37"/>
      <c r="D117" s="37"/>
      <c r="E117" s="37"/>
      <c r="F117" s="38"/>
      <c r="G117" s="39"/>
      <c r="H117" s="40"/>
    </row>
    <row r="118" spans="2:8" ht="12.75">
      <c r="B118" s="28"/>
      <c r="C118" s="37"/>
      <c r="D118" s="37"/>
      <c r="E118" s="37"/>
      <c r="F118" s="38"/>
      <c r="G118" s="39"/>
      <c r="H118" s="40"/>
    </row>
    <row r="119" spans="2:8" ht="12.75">
      <c r="B119" s="28"/>
      <c r="C119" s="37"/>
      <c r="D119" s="37"/>
      <c r="E119" s="37"/>
      <c r="F119" s="38"/>
      <c r="G119" s="39"/>
      <c r="H119" s="40"/>
    </row>
    <row r="120" spans="2:8" ht="12.75">
      <c r="B120" s="28"/>
      <c r="C120" s="37"/>
      <c r="D120" s="37"/>
      <c r="E120" s="37"/>
      <c r="F120" s="38"/>
      <c r="G120" s="39"/>
      <c r="H120" s="40"/>
    </row>
    <row r="121" spans="2:8" ht="12.75">
      <c r="B121" s="28"/>
      <c r="C121" s="37"/>
      <c r="D121" s="37"/>
      <c r="E121" s="37"/>
      <c r="F121" s="38"/>
      <c r="G121" s="39"/>
      <c r="H121" s="40"/>
    </row>
    <row r="122" spans="2:8" ht="12.75">
      <c r="B122" s="28"/>
      <c r="C122" s="37"/>
      <c r="D122" s="37"/>
      <c r="E122" s="37"/>
      <c r="F122" s="38"/>
      <c r="G122" s="39"/>
      <c r="H122" s="40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</sheetData>
  <sheetProtection/>
  <mergeCells count="3">
    <mergeCell ref="C3:J4"/>
    <mergeCell ref="B5:G5"/>
    <mergeCell ref="G2:J2"/>
  </mergeCells>
  <printOptions/>
  <pageMargins left="0.7480314960629921" right="0.3937007874015748" top="0.2755905511811024" bottom="0.1968503937007874" header="0.2755905511811024" footer="0.2755905511811024"/>
  <pageSetup fitToHeight="1" fitToWidth="1" horizontalDpi="600" verticalDpi="600" orientation="portrait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M87"/>
  <sheetViews>
    <sheetView view="pageBreakPreview" zoomScale="25" zoomScaleNormal="65" zoomScaleSheetLayoutView="25" zoomScalePageLayoutView="0" workbookViewId="0" topLeftCell="A75">
      <selection activeCell="G83" sqref="G21:G83"/>
    </sheetView>
  </sheetViews>
  <sheetFormatPr defaultColWidth="9.00390625" defaultRowHeight="12.75"/>
  <cols>
    <col min="1" max="1" width="42.25390625" style="0" customWidth="1"/>
    <col min="2" max="2" width="31.00390625" style="0" customWidth="1"/>
    <col min="3" max="3" width="255.25390625" style="0" customWidth="1"/>
    <col min="4" max="4" width="39.25390625" style="0" hidden="1" customWidth="1"/>
    <col min="5" max="5" width="19.125" style="0" hidden="1" customWidth="1"/>
    <col min="6" max="6" width="22.75390625" style="0" hidden="1" customWidth="1"/>
    <col min="7" max="7" width="84.375" style="0" customWidth="1"/>
    <col min="8" max="8" width="37.75390625" style="0" customWidth="1"/>
    <col min="9" max="9" width="53.25390625" style="0" customWidth="1"/>
    <col min="10" max="10" width="54.00390625" style="0" customWidth="1"/>
    <col min="12" max="12" width="30.25390625" style="0" customWidth="1"/>
  </cols>
  <sheetData>
    <row r="1" spans="2:13" ht="108" customHeight="1">
      <c r="B1" s="124"/>
      <c r="C1" s="124"/>
      <c r="D1" s="124"/>
      <c r="E1" s="124"/>
      <c r="F1" s="124"/>
      <c r="G1" s="124"/>
      <c r="H1" s="124"/>
      <c r="I1" s="124"/>
      <c r="J1" s="177"/>
      <c r="K1" s="177"/>
      <c r="L1" s="177"/>
      <c r="M1" s="124"/>
    </row>
    <row r="2" spans="2:13" ht="108" customHeight="1">
      <c r="B2" s="124"/>
      <c r="C2" s="124"/>
      <c r="D2" s="124"/>
      <c r="E2" s="124"/>
      <c r="F2" s="124"/>
      <c r="G2" s="124"/>
      <c r="H2" s="124"/>
      <c r="I2" s="124"/>
      <c r="J2" s="125"/>
      <c r="K2" s="125"/>
      <c r="L2" s="126"/>
      <c r="M2" s="124"/>
    </row>
    <row r="3" spans="2:13" ht="78" customHeight="1">
      <c r="B3" s="124"/>
      <c r="C3" s="124"/>
      <c r="D3" s="124"/>
      <c r="E3" s="124"/>
      <c r="F3" s="124"/>
      <c r="G3" s="124"/>
      <c r="H3" s="124"/>
      <c r="I3" s="127"/>
      <c r="J3" s="178" t="s">
        <v>191</v>
      </c>
      <c r="K3" s="179"/>
      <c r="L3" s="179"/>
      <c r="M3" s="124"/>
    </row>
    <row r="4" spans="2:13" ht="99.75" customHeight="1">
      <c r="B4" s="124"/>
      <c r="C4" s="124"/>
      <c r="D4" s="124"/>
      <c r="E4" s="124"/>
      <c r="F4" s="124"/>
      <c r="G4" s="124"/>
      <c r="H4" s="180" t="s">
        <v>231</v>
      </c>
      <c r="I4" s="179"/>
      <c r="J4" s="179"/>
      <c r="K4" s="179"/>
      <c r="L4" s="179"/>
      <c r="M4" s="179"/>
    </row>
    <row r="5" spans="2:13" ht="34.5" customHeight="1">
      <c r="B5" s="124"/>
      <c r="C5" s="124"/>
      <c r="D5" s="124"/>
      <c r="E5" s="124"/>
      <c r="F5" s="124"/>
      <c r="G5" s="124"/>
      <c r="H5" s="179"/>
      <c r="I5" s="179"/>
      <c r="J5" s="179"/>
      <c r="K5" s="179"/>
      <c r="L5" s="179"/>
      <c r="M5" s="179"/>
    </row>
    <row r="6" spans="2:13" ht="101.25" customHeight="1">
      <c r="B6" s="124"/>
      <c r="C6" s="124"/>
      <c r="D6" s="124"/>
      <c r="E6" s="124"/>
      <c r="F6" s="124"/>
      <c r="G6" s="124"/>
      <c r="H6" s="179"/>
      <c r="I6" s="179"/>
      <c r="J6" s="179"/>
      <c r="K6" s="179"/>
      <c r="L6" s="179"/>
      <c r="M6" s="179"/>
    </row>
    <row r="7" spans="2:13" ht="59.25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</row>
    <row r="8" spans="2:13" ht="59.25"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pans="2:13" ht="153.75" customHeight="1">
      <c r="B9" s="181" t="s">
        <v>233</v>
      </c>
      <c r="C9" s="181"/>
      <c r="D9" s="181"/>
      <c r="E9" s="181"/>
      <c r="F9" s="181"/>
      <c r="G9" s="181"/>
      <c r="H9" s="181"/>
      <c r="I9" s="181"/>
      <c r="J9" s="181"/>
      <c r="K9" s="124"/>
      <c r="L9" s="124"/>
      <c r="M9" s="124"/>
    </row>
    <row r="10" spans="2:13" ht="61.5">
      <c r="B10" s="128"/>
      <c r="C10" s="128"/>
      <c r="D10" s="128"/>
      <c r="E10" s="128"/>
      <c r="F10" s="128"/>
      <c r="G10" s="129"/>
      <c r="H10" s="182"/>
      <c r="I10" s="182"/>
      <c r="J10" s="182"/>
      <c r="K10" s="124"/>
      <c r="L10" s="124"/>
      <c r="M10" s="124"/>
    </row>
    <row r="11" spans="2:13" ht="162" customHeight="1">
      <c r="B11" s="130" t="s">
        <v>32</v>
      </c>
      <c r="C11" s="130" t="s">
        <v>33</v>
      </c>
      <c r="D11" s="131" t="s">
        <v>51</v>
      </c>
      <c r="E11" s="131" t="s">
        <v>52</v>
      </c>
      <c r="F11" s="131" t="s">
        <v>53</v>
      </c>
      <c r="G11" s="131" t="s">
        <v>54</v>
      </c>
      <c r="H11" s="131" t="s">
        <v>55</v>
      </c>
      <c r="I11" s="132" t="s">
        <v>205</v>
      </c>
      <c r="J11" s="133" t="s">
        <v>203</v>
      </c>
      <c r="K11" s="124"/>
      <c r="L11" s="124"/>
      <c r="M11" s="124"/>
    </row>
    <row r="12" spans="2:13" ht="61.5">
      <c r="B12" s="134">
        <v>1</v>
      </c>
      <c r="C12" s="134">
        <v>2</v>
      </c>
      <c r="D12" s="135" t="s">
        <v>34</v>
      </c>
      <c r="E12" s="135" t="s">
        <v>35</v>
      </c>
      <c r="F12" s="135" t="s">
        <v>36</v>
      </c>
      <c r="G12" s="135" t="s">
        <v>37</v>
      </c>
      <c r="H12" s="135" t="s">
        <v>38</v>
      </c>
      <c r="I12" s="135" t="s">
        <v>180</v>
      </c>
      <c r="J12" s="134">
        <v>9</v>
      </c>
      <c r="K12" s="124"/>
      <c r="L12" s="124"/>
      <c r="M12" s="124"/>
    </row>
    <row r="13" spans="2:13" ht="69.75" customHeight="1" hidden="1">
      <c r="B13" s="136" t="e">
        <f>#REF!+1</f>
        <v>#REF!</v>
      </c>
      <c r="C13" s="137" t="s">
        <v>162</v>
      </c>
      <c r="D13" s="138" t="s">
        <v>56</v>
      </c>
      <c r="E13" s="138" t="s">
        <v>69</v>
      </c>
      <c r="F13" s="138" t="s">
        <v>71</v>
      </c>
      <c r="G13" s="138" t="s">
        <v>181</v>
      </c>
      <c r="H13" s="138"/>
      <c r="I13" s="139">
        <f>I14</f>
        <v>0</v>
      </c>
      <c r="J13" s="139">
        <f>J14</f>
        <v>0</v>
      </c>
      <c r="K13" s="124"/>
      <c r="L13" s="124"/>
      <c r="M13" s="124"/>
    </row>
    <row r="14" spans="2:13" ht="71.25" customHeight="1" hidden="1">
      <c r="B14" s="136" t="e">
        <f aca="true" t="shared" si="0" ref="B14:B20">B13+1</f>
        <v>#REF!</v>
      </c>
      <c r="C14" s="140" t="s">
        <v>160</v>
      </c>
      <c r="D14" s="138" t="s">
        <v>56</v>
      </c>
      <c r="E14" s="138" t="s">
        <v>69</v>
      </c>
      <c r="F14" s="138" t="s">
        <v>71</v>
      </c>
      <c r="G14" s="142" t="s">
        <v>182</v>
      </c>
      <c r="H14" s="138"/>
      <c r="I14" s="139">
        <f>I15+I16+I17+I18+I19+I20</f>
        <v>0</v>
      </c>
      <c r="J14" s="139">
        <f>J15+J16+J17+J18+J19+J20</f>
        <v>0</v>
      </c>
      <c r="K14" s="124"/>
      <c r="L14" s="124"/>
      <c r="M14" s="124"/>
    </row>
    <row r="15" spans="2:13" ht="85.5" customHeight="1" hidden="1">
      <c r="B15" s="136" t="e">
        <f t="shared" si="0"/>
        <v>#REF!</v>
      </c>
      <c r="C15" s="143" t="s">
        <v>93</v>
      </c>
      <c r="D15" s="138" t="s">
        <v>56</v>
      </c>
      <c r="E15" s="138" t="s">
        <v>69</v>
      </c>
      <c r="F15" s="138" t="s">
        <v>71</v>
      </c>
      <c r="G15" s="142" t="s">
        <v>182</v>
      </c>
      <c r="H15" s="138" t="s">
        <v>84</v>
      </c>
      <c r="I15" s="139"/>
      <c r="J15" s="139">
        <v>0</v>
      </c>
      <c r="K15" s="124"/>
      <c r="L15" s="124"/>
      <c r="M15" s="124"/>
    </row>
    <row r="16" spans="2:13" ht="40.5" customHeight="1" hidden="1">
      <c r="B16" s="136" t="e">
        <f t="shared" si="0"/>
        <v>#REF!</v>
      </c>
      <c r="C16" s="143" t="s">
        <v>85</v>
      </c>
      <c r="D16" s="138" t="s">
        <v>56</v>
      </c>
      <c r="E16" s="138" t="s">
        <v>69</v>
      </c>
      <c r="F16" s="138" t="s">
        <v>71</v>
      </c>
      <c r="G16" s="142" t="s">
        <v>182</v>
      </c>
      <c r="H16" s="138" t="s">
        <v>183</v>
      </c>
      <c r="I16" s="139"/>
      <c r="J16" s="139">
        <v>0</v>
      </c>
      <c r="K16" s="124"/>
      <c r="L16" s="124"/>
      <c r="M16" s="124"/>
    </row>
    <row r="17" spans="2:13" ht="72.75" customHeight="1" hidden="1">
      <c r="B17" s="136" t="e">
        <f t="shared" si="0"/>
        <v>#REF!</v>
      </c>
      <c r="C17" s="143" t="s">
        <v>86</v>
      </c>
      <c r="D17" s="138" t="s">
        <v>56</v>
      </c>
      <c r="E17" s="138" t="s">
        <v>69</v>
      </c>
      <c r="F17" s="138" t="s">
        <v>71</v>
      </c>
      <c r="G17" s="142" t="s">
        <v>182</v>
      </c>
      <c r="H17" s="138" t="s">
        <v>87</v>
      </c>
      <c r="I17" s="139"/>
      <c r="J17" s="139">
        <v>0</v>
      </c>
      <c r="K17" s="124"/>
      <c r="L17" s="124"/>
      <c r="M17" s="124"/>
    </row>
    <row r="18" spans="2:13" ht="88.5" customHeight="1" hidden="1">
      <c r="B18" s="136" t="e">
        <f t="shared" si="0"/>
        <v>#REF!</v>
      </c>
      <c r="C18" s="143" t="s">
        <v>1</v>
      </c>
      <c r="D18" s="138" t="s">
        <v>56</v>
      </c>
      <c r="E18" s="138" t="s">
        <v>69</v>
      </c>
      <c r="F18" s="138" t="s">
        <v>71</v>
      </c>
      <c r="G18" s="142" t="s">
        <v>182</v>
      </c>
      <c r="H18" s="138" t="s">
        <v>90</v>
      </c>
      <c r="I18" s="139"/>
      <c r="J18" s="139">
        <v>0</v>
      </c>
      <c r="K18" s="124"/>
      <c r="L18" s="124"/>
      <c r="M18" s="124"/>
    </row>
    <row r="19" spans="2:13" ht="42" customHeight="1" hidden="1">
      <c r="B19" s="136" t="e">
        <f t="shared" si="0"/>
        <v>#REF!</v>
      </c>
      <c r="C19" s="143" t="s">
        <v>88</v>
      </c>
      <c r="D19" s="138" t="s">
        <v>56</v>
      </c>
      <c r="E19" s="138" t="s">
        <v>69</v>
      </c>
      <c r="F19" s="138" t="s">
        <v>71</v>
      </c>
      <c r="G19" s="142" t="s">
        <v>182</v>
      </c>
      <c r="H19" s="138">
        <v>851</v>
      </c>
      <c r="I19" s="139"/>
      <c r="J19" s="139">
        <v>0</v>
      </c>
      <c r="K19" s="124"/>
      <c r="L19" s="124"/>
      <c r="M19" s="124"/>
    </row>
    <row r="20" spans="2:13" ht="52.5" customHeight="1" hidden="1">
      <c r="B20" s="136" t="e">
        <f t="shared" si="0"/>
        <v>#REF!</v>
      </c>
      <c r="C20" s="143" t="s">
        <v>89</v>
      </c>
      <c r="D20" s="138" t="s">
        <v>56</v>
      </c>
      <c r="E20" s="138" t="s">
        <v>69</v>
      </c>
      <c r="F20" s="138" t="s">
        <v>71</v>
      </c>
      <c r="G20" s="142" t="s">
        <v>182</v>
      </c>
      <c r="H20" s="138">
        <v>852</v>
      </c>
      <c r="I20" s="139"/>
      <c r="J20" s="139">
        <v>0</v>
      </c>
      <c r="K20" s="124"/>
      <c r="L20" s="124"/>
      <c r="M20" s="124"/>
    </row>
    <row r="21" spans="2:13" ht="159.75" customHeight="1">
      <c r="B21" s="144">
        <v>1</v>
      </c>
      <c r="C21" s="145" t="s">
        <v>232</v>
      </c>
      <c r="D21" s="144" t="s">
        <v>56</v>
      </c>
      <c r="E21" s="144" t="s">
        <v>69</v>
      </c>
      <c r="F21" s="144" t="s">
        <v>71</v>
      </c>
      <c r="G21" s="144" t="s">
        <v>146</v>
      </c>
      <c r="H21" s="144"/>
      <c r="I21" s="146">
        <f>I22+I35+I44+I46+I48+I59</f>
        <v>86.94</v>
      </c>
      <c r="J21" s="146">
        <f>J22+J35+J44+J46+J48</f>
        <v>2024.95</v>
      </c>
      <c r="K21" s="124"/>
      <c r="L21" s="124"/>
      <c r="M21" s="124"/>
    </row>
    <row r="22" spans="2:13" ht="110.25" customHeight="1">
      <c r="B22" s="144" t="s">
        <v>220</v>
      </c>
      <c r="C22" s="145" t="s">
        <v>234</v>
      </c>
      <c r="D22" s="144" t="s">
        <v>56</v>
      </c>
      <c r="E22" s="144" t="s">
        <v>69</v>
      </c>
      <c r="F22" s="144" t="s">
        <v>71</v>
      </c>
      <c r="G22" s="148" t="s">
        <v>156</v>
      </c>
      <c r="H22" s="144" t="s">
        <v>57</v>
      </c>
      <c r="I22" s="146">
        <f>I25+I27</f>
        <v>47.629999999999995</v>
      </c>
      <c r="J22" s="146">
        <f>J23+J25+J26+J27+J29+J32+J33+J34</f>
        <v>926.44</v>
      </c>
      <c r="K22" s="124"/>
      <c r="L22" s="124"/>
      <c r="M22" s="124"/>
    </row>
    <row r="23" spans="2:13" ht="52.5" customHeight="1">
      <c r="B23" s="144"/>
      <c r="C23" s="143" t="s">
        <v>167</v>
      </c>
      <c r="D23" s="138" t="s">
        <v>56</v>
      </c>
      <c r="E23" s="138" t="s">
        <v>69</v>
      </c>
      <c r="F23" s="138" t="s">
        <v>71</v>
      </c>
      <c r="G23" s="142" t="s">
        <v>157</v>
      </c>
      <c r="H23" s="138" t="s">
        <v>84</v>
      </c>
      <c r="I23" s="139">
        <v>0</v>
      </c>
      <c r="J23" s="139">
        <v>534.72</v>
      </c>
      <c r="K23" s="124"/>
      <c r="L23" s="124"/>
      <c r="M23" s="124"/>
    </row>
    <row r="24" spans="2:13" ht="48" customHeight="1" hidden="1">
      <c r="B24" s="144"/>
      <c r="C24" s="143" t="s">
        <v>85</v>
      </c>
      <c r="D24" s="138" t="s">
        <v>56</v>
      </c>
      <c r="E24" s="138" t="s">
        <v>69</v>
      </c>
      <c r="F24" s="138" t="s">
        <v>71</v>
      </c>
      <c r="G24" s="142" t="s">
        <v>158</v>
      </c>
      <c r="H24" s="138" t="s">
        <v>183</v>
      </c>
      <c r="I24" s="139"/>
      <c r="J24" s="139"/>
      <c r="K24" s="124"/>
      <c r="L24" s="124"/>
      <c r="M24" s="124"/>
    </row>
    <row r="25" spans="2:13" ht="48" customHeight="1">
      <c r="B25" s="144"/>
      <c r="C25" s="143" t="s">
        <v>167</v>
      </c>
      <c r="D25" s="138" t="s">
        <v>56</v>
      </c>
      <c r="E25" s="138" t="s">
        <v>69</v>
      </c>
      <c r="F25" s="138" t="s">
        <v>71</v>
      </c>
      <c r="G25" s="142" t="s">
        <v>260</v>
      </c>
      <c r="H25" s="138" t="s">
        <v>84</v>
      </c>
      <c r="I25" s="139">
        <v>36.55</v>
      </c>
      <c r="J25" s="139">
        <v>36.55</v>
      </c>
      <c r="K25" s="124"/>
      <c r="L25" s="124"/>
      <c r="M25" s="124"/>
    </row>
    <row r="26" spans="2:13" ht="61.5" customHeight="1">
      <c r="B26" s="144"/>
      <c r="C26" s="143" t="s">
        <v>166</v>
      </c>
      <c r="D26" s="138" t="s">
        <v>56</v>
      </c>
      <c r="E26" s="138" t="s">
        <v>69</v>
      </c>
      <c r="F26" s="138" t="s">
        <v>71</v>
      </c>
      <c r="G26" s="142" t="s">
        <v>157</v>
      </c>
      <c r="H26" s="138" t="s">
        <v>165</v>
      </c>
      <c r="I26" s="139">
        <v>0</v>
      </c>
      <c r="J26" s="139">
        <v>161.49</v>
      </c>
      <c r="K26" s="124"/>
      <c r="L26" s="124"/>
      <c r="M26" s="124"/>
    </row>
    <row r="27" spans="2:13" ht="61.5" customHeight="1">
      <c r="B27" s="144"/>
      <c r="C27" s="143" t="s">
        <v>166</v>
      </c>
      <c r="D27" s="138" t="s">
        <v>56</v>
      </c>
      <c r="E27" s="138" t="s">
        <v>69</v>
      </c>
      <c r="F27" s="138" t="s">
        <v>71</v>
      </c>
      <c r="G27" s="142" t="s">
        <v>260</v>
      </c>
      <c r="H27" s="138" t="s">
        <v>165</v>
      </c>
      <c r="I27" s="139">
        <v>11.08</v>
      </c>
      <c r="J27" s="139">
        <v>11.08</v>
      </c>
      <c r="K27" s="124"/>
      <c r="L27" s="124"/>
      <c r="M27" s="124"/>
    </row>
    <row r="28" spans="2:13" ht="111.75" customHeight="1">
      <c r="B28" s="144"/>
      <c r="C28" s="143" t="s">
        <v>86</v>
      </c>
      <c r="D28" s="138" t="s">
        <v>56</v>
      </c>
      <c r="E28" s="138" t="s">
        <v>69</v>
      </c>
      <c r="F28" s="138" t="s">
        <v>71</v>
      </c>
      <c r="G28" s="142" t="s">
        <v>261</v>
      </c>
      <c r="H28" s="138" t="s">
        <v>87</v>
      </c>
      <c r="I28" s="139">
        <v>0</v>
      </c>
      <c r="J28" s="139">
        <v>0</v>
      </c>
      <c r="K28" s="124"/>
      <c r="L28" s="124"/>
      <c r="M28" s="124"/>
    </row>
    <row r="29" spans="2:13" ht="114.75" customHeight="1">
      <c r="B29" s="144"/>
      <c r="C29" s="143" t="s">
        <v>1</v>
      </c>
      <c r="D29" s="138" t="s">
        <v>56</v>
      </c>
      <c r="E29" s="138" t="s">
        <v>69</v>
      </c>
      <c r="F29" s="138" t="s">
        <v>71</v>
      </c>
      <c r="G29" s="142" t="s">
        <v>158</v>
      </c>
      <c r="H29" s="138" t="s">
        <v>90</v>
      </c>
      <c r="I29" s="139">
        <v>0</v>
      </c>
      <c r="J29" s="139">
        <v>168.6</v>
      </c>
      <c r="K29" s="124"/>
      <c r="L29" s="124"/>
      <c r="M29" s="124"/>
    </row>
    <row r="30" spans="2:13" ht="114" customHeight="1" hidden="1">
      <c r="B30" s="144"/>
      <c r="C30" s="143" t="s">
        <v>88</v>
      </c>
      <c r="D30" s="138" t="s">
        <v>56</v>
      </c>
      <c r="E30" s="138" t="s">
        <v>69</v>
      </c>
      <c r="F30" s="138" t="s">
        <v>71</v>
      </c>
      <c r="G30" s="142" t="s">
        <v>158</v>
      </c>
      <c r="H30" s="138">
        <v>851</v>
      </c>
      <c r="I30" s="139"/>
      <c r="J30" s="139"/>
      <c r="K30" s="124"/>
      <c r="L30" s="124"/>
      <c r="M30" s="124"/>
    </row>
    <row r="31" spans="2:13" ht="99" customHeight="1" hidden="1">
      <c r="B31" s="144"/>
      <c r="C31" s="143" t="s">
        <v>89</v>
      </c>
      <c r="D31" s="138" t="s">
        <v>56</v>
      </c>
      <c r="E31" s="138" t="s">
        <v>69</v>
      </c>
      <c r="F31" s="138" t="s">
        <v>71</v>
      </c>
      <c r="G31" s="142" t="s">
        <v>158</v>
      </c>
      <c r="H31" s="138">
        <v>852</v>
      </c>
      <c r="I31" s="139"/>
      <c r="J31" s="139"/>
      <c r="K31" s="124"/>
      <c r="L31" s="124"/>
      <c r="M31" s="124"/>
    </row>
    <row r="32" spans="2:13" ht="69" customHeight="1">
      <c r="B32" s="144"/>
      <c r="C32" s="143" t="s">
        <v>88</v>
      </c>
      <c r="D32" s="138"/>
      <c r="E32" s="138"/>
      <c r="F32" s="138"/>
      <c r="G32" s="142" t="s">
        <v>158</v>
      </c>
      <c r="H32" s="138" t="s">
        <v>91</v>
      </c>
      <c r="I32" s="139">
        <v>0</v>
      </c>
      <c r="J32" s="139">
        <v>10</v>
      </c>
      <c r="K32" s="124"/>
      <c r="L32" s="124"/>
      <c r="M32" s="124"/>
    </row>
    <row r="33" spans="2:13" ht="66" customHeight="1">
      <c r="B33" s="144"/>
      <c r="C33" s="143" t="s">
        <v>89</v>
      </c>
      <c r="D33" s="138"/>
      <c r="E33" s="138"/>
      <c r="F33" s="138"/>
      <c r="G33" s="142" t="s">
        <v>158</v>
      </c>
      <c r="H33" s="138" t="s">
        <v>9</v>
      </c>
      <c r="I33" s="139">
        <v>0</v>
      </c>
      <c r="J33" s="139">
        <v>3</v>
      </c>
      <c r="K33" s="124"/>
      <c r="L33" s="124"/>
      <c r="M33" s="124"/>
    </row>
    <row r="34" spans="2:13" ht="63" customHeight="1">
      <c r="B34" s="144"/>
      <c r="C34" s="143" t="s">
        <v>213</v>
      </c>
      <c r="D34" s="138"/>
      <c r="E34" s="138"/>
      <c r="F34" s="138"/>
      <c r="G34" s="142" t="s">
        <v>158</v>
      </c>
      <c r="H34" s="138" t="s">
        <v>212</v>
      </c>
      <c r="I34" s="139">
        <v>0</v>
      </c>
      <c r="J34" s="139">
        <v>1</v>
      </c>
      <c r="K34" s="124"/>
      <c r="L34" s="124"/>
      <c r="M34" s="124"/>
    </row>
    <row r="35" spans="2:13" ht="166.5" customHeight="1">
      <c r="B35" s="144" t="s">
        <v>194</v>
      </c>
      <c r="C35" s="149" t="s">
        <v>235</v>
      </c>
      <c r="D35" s="138"/>
      <c r="E35" s="138"/>
      <c r="F35" s="138"/>
      <c r="G35" s="148" t="s">
        <v>152</v>
      </c>
      <c r="H35" s="144"/>
      <c r="I35" s="146">
        <f>I36</f>
        <v>0</v>
      </c>
      <c r="J35" s="146">
        <f>J36</f>
        <v>50.8</v>
      </c>
      <c r="K35" s="124"/>
      <c r="L35" s="124"/>
      <c r="M35" s="124"/>
    </row>
    <row r="36" spans="2:13" ht="168" customHeight="1">
      <c r="B36" s="144"/>
      <c r="C36" s="143" t="s">
        <v>236</v>
      </c>
      <c r="D36" s="144" t="s">
        <v>56</v>
      </c>
      <c r="E36" s="144" t="s">
        <v>70</v>
      </c>
      <c r="F36" s="144" t="s">
        <v>72</v>
      </c>
      <c r="G36" s="138" t="s">
        <v>168</v>
      </c>
      <c r="H36" s="138" t="s">
        <v>57</v>
      </c>
      <c r="I36" s="139">
        <v>0</v>
      </c>
      <c r="J36" s="139">
        <f>J37+J38+J39</f>
        <v>50.8</v>
      </c>
      <c r="K36" s="124"/>
      <c r="L36" s="124"/>
      <c r="M36" s="124"/>
    </row>
    <row r="37" spans="2:13" ht="66.75" customHeight="1">
      <c r="B37" s="144"/>
      <c r="C37" s="143" t="s">
        <v>167</v>
      </c>
      <c r="D37" s="138" t="s">
        <v>56</v>
      </c>
      <c r="E37" s="138" t="s">
        <v>70</v>
      </c>
      <c r="F37" s="138" t="s">
        <v>72</v>
      </c>
      <c r="G37" s="138" t="s">
        <v>168</v>
      </c>
      <c r="H37" s="138" t="s">
        <v>84</v>
      </c>
      <c r="I37" s="139">
        <v>0</v>
      </c>
      <c r="J37" s="139">
        <v>37.8</v>
      </c>
      <c r="K37" s="124"/>
      <c r="L37" s="124"/>
      <c r="M37" s="124"/>
    </row>
    <row r="38" spans="2:13" ht="71.25" customHeight="1">
      <c r="B38" s="144"/>
      <c r="C38" s="143" t="s">
        <v>166</v>
      </c>
      <c r="D38" s="138" t="s">
        <v>56</v>
      </c>
      <c r="E38" s="138" t="s">
        <v>70</v>
      </c>
      <c r="F38" s="138" t="s">
        <v>72</v>
      </c>
      <c r="G38" s="138" t="s">
        <v>168</v>
      </c>
      <c r="H38" s="138" t="s">
        <v>165</v>
      </c>
      <c r="I38" s="139">
        <v>0</v>
      </c>
      <c r="J38" s="139">
        <v>11.42</v>
      </c>
      <c r="K38" s="124"/>
      <c r="L38" s="124"/>
      <c r="M38" s="124"/>
    </row>
    <row r="39" spans="2:13" ht="108" customHeight="1">
      <c r="B39" s="144"/>
      <c r="C39" s="143" t="s">
        <v>1</v>
      </c>
      <c r="D39" s="138" t="s">
        <v>56</v>
      </c>
      <c r="E39" s="138" t="s">
        <v>70</v>
      </c>
      <c r="F39" s="138" t="s">
        <v>72</v>
      </c>
      <c r="G39" s="138" t="s">
        <v>168</v>
      </c>
      <c r="H39" s="138" t="s">
        <v>90</v>
      </c>
      <c r="I39" s="139">
        <v>0</v>
      </c>
      <c r="J39" s="139">
        <v>1.58</v>
      </c>
      <c r="K39" s="124"/>
      <c r="L39" s="124"/>
      <c r="M39" s="124"/>
    </row>
    <row r="40" spans="2:13" ht="165" customHeight="1" hidden="1">
      <c r="B40" s="144" t="s">
        <v>195</v>
      </c>
      <c r="C40" s="150" t="s">
        <v>202</v>
      </c>
      <c r="D40" s="144" t="s">
        <v>56</v>
      </c>
      <c r="E40" s="144" t="s">
        <v>71</v>
      </c>
      <c r="F40" s="144" t="s">
        <v>75</v>
      </c>
      <c r="G40" s="151" t="s">
        <v>152</v>
      </c>
      <c r="H40" s="144"/>
      <c r="I40" s="146">
        <f>I41</f>
        <v>0</v>
      </c>
      <c r="J40" s="146">
        <f>J41</f>
        <v>23.450000000000003</v>
      </c>
      <c r="K40" s="124"/>
      <c r="L40" s="124"/>
      <c r="M40" s="124"/>
    </row>
    <row r="41" spans="2:13" ht="190.5" customHeight="1" hidden="1">
      <c r="B41" s="144"/>
      <c r="C41" s="152" t="s">
        <v>161</v>
      </c>
      <c r="D41" s="138" t="s">
        <v>56</v>
      </c>
      <c r="E41" s="138" t="s">
        <v>71</v>
      </c>
      <c r="F41" s="138" t="s">
        <v>75</v>
      </c>
      <c r="G41" s="153" t="s">
        <v>153</v>
      </c>
      <c r="H41" s="138" t="s">
        <v>57</v>
      </c>
      <c r="I41" s="139">
        <f>I42+I43</f>
        <v>0</v>
      </c>
      <c r="J41" s="139">
        <f>J42+J43</f>
        <v>23.450000000000003</v>
      </c>
      <c r="K41" s="124"/>
      <c r="L41" s="124"/>
      <c r="M41" s="124"/>
    </row>
    <row r="42" spans="2:13" ht="98.25" customHeight="1" hidden="1">
      <c r="B42" s="144"/>
      <c r="C42" s="143" t="s">
        <v>167</v>
      </c>
      <c r="D42" s="138" t="s">
        <v>56</v>
      </c>
      <c r="E42" s="138" t="s">
        <v>71</v>
      </c>
      <c r="F42" s="138" t="s">
        <v>75</v>
      </c>
      <c r="G42" s="153" t="s">
        <v>153</v>
      </c>
      <c r="H42" s="138" t="s">
        <v>84</v>
      </c>
      <c r="I42" s="139"/>
      <c r="J42" s="139">
        <v>18.01</v>
      </c>
      <c r="K42" s="124"/>
      <c r="L42" s="124"/>
      <c r="M42" s="124"/>
    </row>
    <row r="43" spans="2:13" ht="86.25" customHeight="1" hidden="1">
      <c r="B43" s="144"/>
      <c r="C43" s="143" t="s">
        <v>166</v>
      </c>
      <c r="D43" s="138" t="s">
        <v>56</v>
      </c>
      <c r="E43" s="138" t="s">
        <v>71</v>
      </c>
      <c r="F43" s="138" t="s">
        <v>75</v>
      </c>
      <c r="G43" s="153" t="s">
        <v>153</v>
      </c>
      <c r="H43" s="138" t="s">
        <v>165</v>
      </c>
      <c r="I43" s="139"/>
      <c r="J43" s="139">
        <v>5.44</v>
      </c>
      <c r="K43" s="124"/>
      <c r="L43" s="124"/>
      <c r="M43" s="124"/>
    </row>
    <row r="44" spans="2:13" ht="86.25" customHeight="1">
      <c r="B44" s="144"/>
      <c r="C44" s="149" t="s">
        <v>74</v>
      </c>
      <c r="D44" s="138"/>
      <c r="E44" s="138"/>
      <c r="F44" s="138"/>
      <c r="G44" s="151" t="s">
        <v>253</v>
      </c>
      <c r="H44" s="138"/>
      <c r="I44" s="146">
        <f>I45</f>
        <v>0</v>
      </c>
      <c r="J44" s="146">
        <f>J45</f>
        <v>144</v>
      </c>
      <c r="K44" s="124"/>
      <c r="L44" s="124"/>
      <c r="M44" s="124"/>
    </row>
    <row r="45" spans="2:13" ht="86.25" customHeight="1">
      <c r="B45" s="144"/>
      <c r="C45" s="143" t="s">
        <v>145</v>
      </c>
      <c r="D45" s="138"/>
      <c r="E45" s="138"/>
      <c r="F45" s="138"/>
      <c r="G45" s="153" t="s">
        <v>253</v>
      </c>
      <c r="H45" s="138" t="s">
        <v>90</v>
      </c>
      <c r="I45" s="139">
        <v>0</v>
      </c>
      <c r="J45" s="139">
        <v>144</v>
      </c>
      <c r="K45" s="124"/>
      <c r="L45" s="124"/>
      <c r="M45" s="124"/>
    </row>
    <row r="46" spans="2:13" ht="161.25" customHeight="1">
      <c r="B46" s="144" t="s">
        <v>195</v>
      </c>
      <c r="C46" s="145" t="s">
        <v>237</v>
      </c>
      <c r="D46" s="144"/>
      <c r="E46" s="144"/>
      <c r="F46" s="144"/>
      <c r="G46" s="151" t="s">
        <v>210</v>
      </c>
      <c r="H46" s="144" t="s">
        <v>57</v>
      </c>
      <c r="I46" s="146">
        <f>I47</f>
        <v>0</v>
      </c>
      <c r="J46" s="146">
        <f>J47</f>
        <v>26</v>
      </c>
      <c r="K46" s="124"/>
      <c r="L46" s="124"/>
      <c r="M46" s="124"/>
    </row>
    <row r="47" spans="2:13" ht="104.25" customHeight="1">
      <c r="B47" s="144"/>
      <c r="C47" s="143" t="s">
        <v>1</v>
      </c>
      <c r="D47" s="138"/>
      <c r="E47" s="138"/>
      <c r="F47" s="138"/>
      <c r="G47" s="153" t="s">
        <v>211</v>
      </c>
      <c r="H47" s="138" t="s">
        <v>90</v>
      </c>
      <c r="I47" s="139">
        <v>0</v>
      </c>
      <c r="J47" s="139">
        <v>26</v>
      </c>
      <c r="K47" s="124"/>
      <c r="L47" s="124"/>
      <c r="M47" s="124"/>
    </row>
    <row r="48" spans="2:13" ht="124.5" customHeight="1">
      <c r="B48" s="144" t="s">
        <v>196</v>
      </c>
      <c r="C48" s="145" t="s">
        <v>238</v>
      </c>
      <c r="D48" s="144" t="s">
        <v>56</v>
      </c>
      <c r="E48" s="151" t="s">
        <v>7</v>
      </c>
      <c r="F48" s="151" t="s">
        <v>7</v>
      </c>
      <c r="G48" s="144" t="s">
        <v>147</v>
      </c>
      <c r="H48" s="151" t="s">
        <v>57</v>
      </c>
      <c r="I48" s="146">
        <v>0</v>
      </c>
      <c r="J48" s="146">
        <f>J49+J53+J59</f>
        <v>877.71</v>
      </c>
      <c r="K48" s="124"/>
      <c r="L48" s="124"/>
      <c r="M48" s="124"/>
    </row>
    <row r="49" spans="2:13" ht="225.75" customHeight="1">
      <c r="B49" s="144"/>
      <c r="C49" s="149" t="s">
        <v>239</v>
      </c>
      <c r="D49" s="144" t="s">
        <v>56</v>
      </c>
      <c r="E49" s="151" t="s">
        <v>7</v>
      </c>
      <c r="F49" s="151" t="s">
        <v>7</v>
      </c>
      <c r="G49" s="144" t="s">
        <v>149</v>
      </c>
      <c r="H49" s="151" t="s">
        <v>57</v>
      </c>
      <c r="I49" s="146">
        <f>I50++I51+I52</f>
        <v>0</v>
      </c>
      <c r="J49" s="146">
        <f>J50++J51+J52</f>
        <v>2</v>
      </c>
      <c r="K49" s="124"/>
      <c r="L49" s="124"/>
      <c r="M49" s="124"/>
    </row>
    <row r="50" spans="2:13" ht="129.75" customHeight="1">
      <c r="B50" s="144"/>
      <c r="C50" s="143" t="s">
        <v>93</v>
      </c>
      <c r="D50" s="138"/>
      <c r="E50" s="153"/>
      <c r="F50" s="153"/>
      <c r="G50" s="138" t="s">
        <v>149</v>
      </c>
      <c r="H50" s="153" t="s">
        <v>84</v>
      </c>
      <c r="I50" s="139">
        <v>0</v>
      </c>
      <c r="J50" s="139">
        <v>0</v>
      </c>
      <c r="K50" s="124"/>
      <c r="L50" s="124"/>
      <c r="M50" s="124"/>
    </row>
    <row r="51" spans="2:13" ht="72.75" customHeight="1">
      <c r="B51" s="144"/>
      <c r="C51" s="143" t="s">
        <v>166</v>
      </c>
      <c r="D51" s="138"/>
      <c r="E51" s="153"/>
      <c r="F51" s="153"/>
      <c r="G51" s="138" t="s">
        <v>149</v>
      </c>
      <c r="H51" s="153" t="s">
        <v>165</v>
      </c>
      <c r="I51" s="139">
        <v>0</v>
      </c>
      <c r="J51" s="139">
        <v>0</v>
      </c>
      <c r="K51" s="124"/>
      <c r="L51" s="124"/>
      <c r="M51" s="124"/>
    </row>
    <row r="52" spans="2:13" ht="117.75" customHeight="1">
      <c r="B52" s="144"/>
      <c r="C52" s="154" t="s">
        <v>1</v>
      </c>
      <c r="D52" s="138" t="s">
        <v>56</v>
      </c>
      <c r="E52" s="153" t="s">
        <v>7</v>
      </c>
      <c r="F52" s="153" t="s">
        <v>7</v>
      </c>
      <c r="G52" s="138" t="s">
        <v>149</v>
      </c>
      <c r="H52" s="153" t="s">
        <v>90</v>
      </c>
      <c r="I52" s="139">
        <v>0</v>
      </c>
      <c r="J52" s="139">
        <v>2</v>
      </c>
      <c r="K52" s="124"/>
      <c r="L52" s="124"/>
      <c r="M52" s="124"/>
    </row>
    <row r="53" spans="2:13" ht="231.75" customHeight="1">
      <c r="B53" s="144"/>
      <c r="C53" s="162" t="s">
        <v>240</v>
      </c>
      <c r="D53" s="144" t="s">
        <v>56</v>
      </c>
      <c r="E53" s="144" t="s">
        <v>78</v>
      </c>
      <c r="F53" s="144" t="s">
        <v>69</v>
      </c>
      <c r="G53" s="144" t="s">
        <v>150</v>
      </c>
      <c r="H53" s="144" t="s">
        <v>57</v>
      </c>
      <c r="I53" s="146">
        <f>I54+I55+I56+I57+I58</f>
        <v>0</v>
      </c>
      <c r="J53" s="146">
        <f>J54+J55+J56+J57+J58</f>
        <v>140.2</v>
      </c>
      <c r="K53" s="124"/>
      <c r="L53" s="124"/>
      <c r="M53" s="124"/>
    </row>
    <row r="54" spans="2:13" ht="131.25" customHeight="1">
      <c r="B54" s="144"/>
      <c r="C54" s="143" t="s">
        <v>163</v>
      </c>
      <c r="D54" s="138" t="s">
        <v>56</v>
      </c>
      <c r="E54" s="138" t="s">
        <v>78</v>
      </c>
      <c r="F54" s="138" t="s">
        <v>69</v>
      </c>
      <c r="G54" s="138" t="s">
        <v>150</v>
      </c>
      <c r="H54" s="138" t="s">
        <v>90</v>
      </c>
      <c r="I54" s="139">
        <v>0</v>
      </c>
      <c r="J54" s="139">
        <v>114.2</v>
      </c>
      <c r="K54" s="124"/>
      <c r="L54" s="124"/>
      <c r="M54" s="124"/>
    </row>
    <row r="55" spans="2:13" ht="75" customHeight="1">
      <c r="B55" s="144"/>
      <c r="C55" s="143" t="s">
        <v>139</v>
      </c>
      <c r="D55" s="138" t="s">
        <v>56</v>
      </c>
      <c r="E55" s="138" t="s">
        <v>78</v>
      </c>
      <c r="F55" s="138" t="s">
        <v>69</v>
      </c>
      <c r="G55" s="138" t="s">
        <v>150</v>
      </c>
      <c r="H55" s="138" t="s">
        <v>164</v>
      </c>
      <c r="I55" s="139">
        <v>0</v>
      </c>
      <c r="J55" s="139">
        <v>10</v>
      </c>
      <c r="K55" s="124"/>
      <c r="L55" s="124"/>
      <c r="M55" s="124"/>
    </row>
    <row r="56" spans="2:13" ht="80.25" customHeight="1">
      <c r="B56" s="144"/>
      <c r="C56" s="143" t="s">
        <v>88</v>
      </c>
      <c r="D56" s="138" t="s">
        <v>56</v>
      </c>
      <c r="E56" s="138" t="s">
        <v>78</v>
      </c>
      <c r="F56" s="138" t="s">
        <v>69</v>
      </c>
      <c r="G56" s="138" t="s">
        <v>150</v>
      </c>
      <c r="H56" s="138" t="s">
        <v>91</v>
      </c>
      <c r="I56" s="139">
        <v>0</v>
      </c>
      <c r="J56" s="139">
        <v>10</v>
      </c>
      <c r="K56" s="124"/>
      <c r="L56" s="124"/>
      <c r="M56" s="124"/>
    </row>
    <row r="57" spans="2:13" ht="74.25" customHeight="1">
      <c r="B57" s="144"/>
      <c r="C57" s="143" t="s">
        <v>89</v>
      </c>
      <c r="D57" s="138" t="s">
        <v>56</v>
      </c>
      <c r="E57" s="138" t="s">
        <v>78</v>
      </c>
      <c r="F57" s="138" t="s">
        <v>69</v>
      </c>
      <c r="G57" s="138" t="s">
        <v>150</v>
      </c>
      <c r="H57" s="138" t="s">
        <v>9</v>
      </c>
      <c r="I57" s="139">
        <v>0</v>
      </c>
      <c r="J57" s="139">
        <v>4</v>
      </c>
      <c r="K57" s="124"/>
      <c r="L57" s="124"/>
      <c r="M57" s="124"/>
    </row>
    <row r="58" spans="2:13" ht="74.25" customHeight="1">
      <c r="B58" s="144"/>
      <c r="C58" s="143" t="s">
        <v>213</v>
      </c>
      <c r="D58" s="138"/>
      <c r="E58" s="138"/>
      <c r="F58" s="138"/>
      <c r="G58" s="138" t="s">
        <v>150</v>
      </c>
      <c r="H58" s="138" t="s">
        <v>212</v>
      </c>
      <c r="I58" s="139">
        <v>0</v>
      </c>
      <c r="J58" s="139">
        <v>2</v>
      </c>
      <c r="K58" s="124"/>
      <c r="L58" s="124"/>
      <c r="M58" s="124"/>
    </row>
    <row r="59" spans="2:13" ht="226.5" customHeight="1">
      <c r="B59" s="144"/>
      <c r="C59" s="162" t="s">
        <v>241</v>
      </c>
      <c r="D59" s="144" t="s">
        <v>56</v>
      </c>
      <c r="E59" s="144" t="s">
        <v>81</v>
      </c>
      <c r="F59" s="144" t="s">
        <v>76</v>
      </c>
      <c r="G59" s="144" t="s">
        <v>148</v>
      </c>
      <c r="H59" s="144" t="s">
        <v>57</v>
      </c>
      <c r="I59" s="146">
        <f>I61+I64+I66+I68</f>
        <v>39.309999999999995</v>
      </c>
      <c r="J59" s="146">
        <f>J60+J61+J62+J64+J65+J66+J67+J68+J69</f>
        <v>735.51</v>
      </c>
      <c r="K59" s="124"/>
      <c r="L59" s="124"/>
      <c r="M59" s="124"/>
    </row>
    <row r="60" spans="2:13" ht="81.75" customHeight="1">
      <c r="B60" s="144"/>
      <c r="C60" s="155" t="s">
        <v>167</v>
      </c>
      <c r="D60" s="138" t="s">
        <v>56</v>
      </c>
      <c r="E60" s="138" t="s">
        <v>81</v>
      </c>
      <c r="F60" s="138" t="s">
        <v>76</v>
      </c>
      <c r="G60" s="138" t="s">
        <v>148</v>
      </c>
      <c r="H60" s="138" t="s">
        <v>84</v>
      </c>
      <c r="I60" s="139">
        <v>0</v>
      </c>
      <c r="J60" s="139">
        <v>178.63</v>
      </c>
      <c r="K60" s="124"/>
      <c r="L60" s="124"/>
      <c r="M60" s="124"/>
    </row>
    <row r="61" spans="2:13" ht="81.75" customHeight="1">
      <c r="B61" s="144"/>
      <c r="C61" s="155" t="s">
        <v>167</v>
      </c>
      <c r="D61" s="138" t="s">
        <v>56</v>
      </c>
      <c r="E61" s="138" t="s">
        <v>81</v>
      </c>
      <c r="F61" s="138" t="s">
        <v>76</v>
      </c>
      <c r="G61" s="138" t="s">
        <v>262</v>
      </c>
      <c r="H61" s="138" t="s">
        <v>84</v>
      </c>
      <c r="I61" s="139">
        <v>24.52</v>
      </c>
      <c r="J61" s="139">
        <v>24.52</v>
      </c>
      <c r="K61" s="124"/>
      <c r="L61" s="124"/>
      <c r="M61" s="124"/>
    </row>
    <row r="62" spans="2:13" ht="69.75" customHeight="1">
      <c r="B62" s="144"/>
      <c r="C62" s="155" t="s">
        <v>166</v>
      </c>
      <c r="D62" s="138" t="s">
        <v>56</v>
      </c>
      <c r="E62" s="138" t="s">
        <v>81</v>
      </c>
      <c r="F62" s="138" t="s">
        <v>76</v>
      </c>
      <c r="G62" s="138" t="s">
        <v>148</v>
      </c>
      <c r="H62" s="138" t="s">
        <v>165</v>
      </c>
      <c r="I62" s="139">
        <v>0</v>
      </c>
      <c r="J62" s="139">
        <v>53.95</v>
      </c>
      <c r="K62" s="124"/>
      <c r="L62" s="124"/>
      <c r="M62" s="124"/>
    </row>
    <row r="63" spans="2:13" ht="57" customHeight="1" hidden="1">
      <c r="B63" s="144"/>
      <c r="C63" s="156" t="s">
        <v>82</v>
      </c>
      <c r="D63" s="157" t="s">
        <v>56</v>
      </c>
      <c r="E63" s="157" t="s">
        <v>184</v>
      </c>
      <c r="F63" s="157" t="s">
        <v>184</v>
      </c>
      <c r="G63" s="157" t="s">
        <v>185</v>
      </c>
      <c r="H63" s="157" t="s">
        <v>186</v>
      </c>
      <c r="I63" s="158"/>
      <c r="J63" s="146">
        <v>0</v>
      </c>
      <c r="K63" s="124"/>
      <c r="L63" s="159" t="e">
        <f>#REF!+I13+#REF!+#REF!+#REF!+#REF!+#REF!+#REF!+I63</f>
        <v>#REF!</v>
      </c>
      <c r="M63" s="124"/>
    </row>
    <row r="64" spans="2:13" ht="57" customHeight="1">
      <c r="B64" s="144"/>
      <c r="C64" s="155" t="s">
        <v>166</v>
      </c>
      <c r="D64" s="138" t="s">
        <v>56</v>
      </c>
      <c r="E64" s="138" t="s">
        <v>81</v>
      </c>
      <c r="F64" s="138" t="s">
        <v>76</v>
      </c>
      <c r="G64" s="138" t="s">
        <v>262</v>
      </c>
      <c r="H64" s="138" t="s">
        <v>165</v>
      </c>
      <c r="I64" s="139">
        <v>7.38</v>
      </c>
      <c r="J64" s="139">
        <v>7.38</v>
      </c>
      <c r="K64" s="124"/>
      <c r="L64" s="159"/>
      <c r="M64" s="124"/>
    </row>
    <row r="65" spans="2:13" ht="57" customHeight="1">
      <c r="B65" s="144"/>
      <c r="C65" s="155" t="s">
        <v>167</v>
      </c>
      <c r="D65" s="138" t="s">
        <v>56</v>
      </c>
      <c r="E65" s="138" t="s">
        <v>81</v>
      </c>
      <c r="F65" s="138" t="s">
        <v>76</v>
      </c>
      <c r="G65" s="138" t="s">
        <v>149</v>
      </c>
      <c r="H65" s="160" t="s">
        <v>84</v>
      </c>
      <c r="I65" s="161">
        <v>0</v>
      </c>
      <c r="J65" s="139">
        <v>74.5</v>
      </c>
      <c r="K65" s="124"/>
      <c r="L65" s="159"/>
      <c r="M65" s="124"/>
    </row>
    <row r="66" spans="2:13" ht="57" customHeight="1">
      <c r="B66" s="144"/>
      <c r="C66" s="155" t="s">
        <v>167</v>
      </c>
      <c r="D66" s="138" t="s">
        <v>56</v>
      </c>
      <c r="E66" s="138" t="s">
        <v>81</v>
      </c>
      <c r="F66" s="138" t="s">
        <v>76</v>
      </c>
      <c r="G66" s="138" t="s">
        <v>263</v>
      </c>
      <c r="H66" s="160" t="s">
        <v>84</v>
      </c>
      <c r="I66" s="161">
        <v>5.73</v>
      </c>
      <c r="J66" s="139">
        <v>5.73</v>
      </c>
      <c r="K66" s="124"/>
      <c r="L66" s="159"/>
      <c r="M66" s="124"/>
    </row>
    <row r="67" spans="2:13" ht="69" customHeight="1">
      <c r="B67" s="144"/>
      <c r="C67" s="155" t="s">
        <v>166</v>
      </c>
      <c r="D67" s="138" t="s">
        <v>56</v>
      </c>
      <c r="E67" s="138" t="s">
        <v>81</v>
      </c>
      <c r="F67" s="138" t="s">
        <v>76</v>
      </c>
      <c r="G67" s="138" t="s">
        <v>149</v>
      </c>
      <c r="H67" s="160" t="s">
        <v>165</v>
      </c>
      <c r="I67" s="161">
        <v>0</v>
      </c>
      <c r="J67" s="139">
        <v>23.8</v>
      </c>
      <c r="K67" s="124"/>
      <c r="L67" s="159"/>
      <c r="M67" s="124"/>
    </row>
    <row r="68" spans="2:13" ht="69" customHeight="1">
      <c r="B68" s="144"/>
      <c r="C68" s="155" t="s">
        <v>166</v>
      </c>
      <c r="D68" s="138" t="s">
        <v>56</v>
      </c>
      <c r="E68" s="138" t="s">
        <v>81</v>
      </c>
      <c r="F68" s="138" t="s">
        <v>76</v>
      </c>
      <c r="G68" s="138" t="s">
        <v>263</v>
      </c>
      <c r="H68" s="160" t="s">
        <v>165</v>
      </c>
      <c r="I68" s="161">
        <v>1.68</v>
      </c>
      <c r="J68" s="139">
        <v>1.68</v>
      </c>
      <c r="K68" s="124"/>
      <c r="L68" s="159"/>
      <c r="M68" s="124"/>
    </row>
    <row r="69" spans="2:13" ht="102" customHeight="1">
      <c r="B69" s="144"/>
      <c r="C69" s="154" t="s">
        <v>1</v>
      </c>
      <c r="D69" s="138"/>
      <c r="E69" s="138"/>
      <c r="F69" s="138"/>
      <c r="G69" s="138" t="s">
        <v>214</v>
      </c>
      <c r="H69" s="160" t="s">
        <v>90</v>
      </c>
      <c r="I69" s="161">
        <v>0</v>
      </c>
      <c r="J69" s="139">
        <v>365.32</v>
      </c>
      <c r="K69" s="124"/>
      <c r="L69" s="159"/>
      <c r="M69" s="124"/>
    </row>
    <row r="70" spans="2:13" ht="63.75" customHeight="1">
      <c r="B70" s="144"/>
      <c r="C70" s="162" t="s">
        <v>136</v>
      </c>
      <c r="D70" s="144" t="s">
        <v>56</v>
      </c>
      <c r="E70" s="144" t="s">
        <v>69</v>
      </c>
      <c r="F70" s="144" t="s">
        <v>70</v>
      </c>
      <c r="G70" s="144" t="s">
        <v>151</v>
      </c>
      <c r="H70" s="144"/>
      <c r="I70" s="146">
        <f>I71+I76+I78+I80</f>
        <v>14.950000000000001</v>
      </c>
      <c r="J70" s="146">
        <f>J71+J76+J78+J80+J82</f>
        <v>439.34000000000003</v>
      </c>
      <c r="K70" s="124"/>
      <c r="L70" s="159"/>
      <c r="M70" s="124"/>
    </row>
    <row r="71" spans="2:13" ht="106.5" customHeight="1">
      <c r="B71" s="136"/>
      <c r="C71" s="165" t="s">
        <v>0</v>
      </c>
      <c r="D71" s="144" t="s">
        <v>56</v>
      </c>
      <c r="E71" s="144" t="s">
        <v>69</v>
      </c>
      <c r="F71" s="144" t="s">
        <v>70</v>
      </c>
      <c r="G71" s="144" t="s">
        <v>190</v>
      </c>
      <c r="H71" s="144"/>
      <c r="I71" s="146">
        <f>I73+I74</f>
        <v>14.950000000000001</v>
      </c>
      <c r="J71" s="146">
        <f>J72+J73+J74+J75</f>
        <v>421.34000000000003</v>
      </c>
      <c r="K71" s="124"/>
      <c r="L71" s="159"/>
      <c r="M71" s="124"/>
    </row>
    <row r="72" spans="2:13" ht="132" customHeight="1">
      <c r="B72" s="136"/>
      <c r="C72" s="143" t="s">
        <v>93</v>
      </c>
      <c r="D72" s="138" t="s">
        <v>56</v>
      </c>
      <c r="E72" s="138" t="s">
        <v>69</v>
      </c>
      <c r="F72" s="138" t="s">
        <v>70</v>
      </c>
      <c r="G72" s="138" t="s">
        <v>190</v>
      </c>
      <c r="H72" s="138" t="s">
        <v>84</v>
      </c>
      <c r="I72" s="139">
        <v>0</v>
      </c>
      <c r="J72" s="139">
        <v>312.12</v>
      </c>
      <c r="K72" s="124"/>
      <c r="L72" s="159"/>
      <c r="M72" s="124"/>
    </row>
    <row r="73" spans="2:13" ht="132" customHeight="1">
      <c r="B73" s="136"/>
      <c r="C73" s="143" t="s">
        <v>93</v>
      </c>
      <c r="D73" s="138" t="s">
        <v>56</v>
      </c>
      <c r="E73" s="138" t="s">
        <v>69</v>
      </c>
      <c r="F73" s="138" t="s">
        <v>70</v>
      </c>
      <c r="G73" s="138" t="s">
        <v>264</v>
      </c>
      <c r="H73" s="138" t="s">
        <v>84</v>
      </c>
      <c r="I73" s="139">
        <v>11.48</v>
      </c>
      <c r="J73" s="139">
        <v>11.48</v>
      </c>
      <c r="K73" s="124"/>
      <c r="L73" s="159"/>
      <c r="M73" s="124"/>
    </row>
    <row r="74" spans="2:13" ht="132" customHeight="1">
      <c r="B74" s="136"/>
      <c r="C74" s="143" t="s">
        <v>166</v>
      </c>
      <c r="D74" s="138" t="s">
        <v>56</v>
      </c>
      <c r="E74" s="138" t="s">
        <v>69</v>
      </c>
      <c r="F74" s="138" t="s">
        <v>70</v>
      </c>
      <c r="G74" s="138" t="s">
        <v>264</v>
      </c>
      <c r="H74" s="138" t="s">
        <v>165</v>
      </c>
      <c r="I74" s="139">
        <v>3.47</v>
      </c>
      <c r="J74" s="139">
        <v>3.47</v>
      </c>
      <c r="K74" s="124"/>
      <c r="L74" s="159"/>
      <c r="M74" s="124"/>
    </row>
    <row r="75" spans="2:13" ht="77.25" customHeight="1">
      <c r="B75" s="136"/>
      <c r="C75" s="143" t="s">
        <v>166</v>
      </c>
      <c r="D75" s="138" t="s">
        <v>56</v>
      </c>
      <c r="E75" s="138" t="s">
        <v>69</v>
      </c>
      <c r="F75" s="138" t="s">
        <v>70</v>
      </c>
      <c r="G75" s="138" t="s">
        <v>190</v>
      </c>
      <c r="H75" s="138" t="s">
        <v>165</v>
      </c>
      <c r="I75" s="139">
        <v>0</v>
      </c>
      <c r="J75" s="139">
        <v>94.27</v>
      </c>
      <c r="K75" s="124"/>
      <c r="L75" s="159"/>
      <c r="M75" s="124"/>
    </row>
    <row r="76" spans="2:13" ht="77.25" customHeight="1">
      <c r="B76" s="136"/>
      <c r="C76" s="164" t="s">
        <v>221</v>
      </c>
      <c r="D76" s="144"/>
      <c r="E76" s="144"/>
      <c r="F76" s="144"/>
      <c r="G76" s="144" t="s">
        <v>225</v>
      </c>
      <c r="H76" s="144"/>
      <c r="I76" s="146">
        <f>I77</f>
        <v>0</v>
      </c>
      <c r="J76" s="146">
        <f>J77</f>
        <v>13</v>
      </c>
      <c r="K76" s="124"/>
      <c r="L76" s="159"/>
      <c r="M76" s="124"/>
    </row>
    <row r="77" spans="2:13" ht="77.25" customHeight="1">
      <c r="B77" s="136"/>
      <c r="C77" s="163" t="s">
        <v>222</v>
      </c>
      <c r="D77" s="138"/>
      <c r="E77" s="138"/>
      <c r="F77" s="138"/>
      <c r="G77" s="138" t="s">
        <v>225</v>
      </c>
      <c r="H77" s="138" t="s">
        <v>226</v>
      </c>
      <c r="I77" s="139">
        <v>0</v>
      </c>
      <c r="J77" s="139">
        <v>13</v>
      </c>
      <c r="K77" s="124"/>
      <c r="L77" s="159"/>
      <c r="M77" s="124"/>
    </row>
    <row r="78" spans="2:13" ht="87.75" customHeight="1">
      <c r="B78" s="136"/>
      <c r="C78" s="166" t="s">
        <v>3</v>
      </c>
      <c r="D78" s="144" t="s">
        <v>56</v>
      </c>
      <c r="E78" s="144" t="s">
        <v>69</v>
      </c>
      <c r="F78" s="144" t="s">
        <v>81</v>
      </c>
      <c r="G78" s="144" t="s">
        <v>159</v>
      </c>
      <c r="H78" s="144"/>
      <c r="I78" s="146">
        <v>0</v>
      </c>
      <c r="J78" s="146">
        <f>J83</f>
        <v>2</v>
      </c>
      <c r="K78" s="124"/>
      <c r="L78" s="159"/>
      <c r="M78" s="124"/>
    </row>
    <row r="79" spans="2:13" ht="87.75" customHeight="1">
      <c r="B79" s="136"/>
      <c r="C79" s="143" t="s">
        <v>4</v>
      </c>
      <c r="D79" s="138" t="s">
        <v>56</v>
      </c>
      <c r="E79" s="138" t="s">
        <v>69</v>
      </c>
      <c r="F79" s="138" t="s">
        <v>81</v>
      </c>
      <c r="G79" s="138" t="s">
        <v>159</v>
      </c>
      <c r="H79" s="138" t="s">
        <v>5</v>
      </c>
      <c r="I79" s="139">
        <v>0</v>
      </c>
      <c r="J79" s="139">
        <v>2</v>
      </c>
      <c r="K79" s="124"/>
      <c r="L79" s="159"/>
      <c r="M79" s="124"/>
    </row>
    <row r="80" spans="2:13" ht="87.75" customHeight="1">
      <c r="B80" s="136"/>
      <c r="C80" s="167" t="s">
        <v>246</v>
      </c>
      <c r="D80" s="144"/>
      <c r="E80" s="144"/>
      <c r="F80" s="144"/>
      <c r="G80" s="144" t="s">
        <v>250</v>
      </c>
      <c r="H80" s="144"/>
      <c r="I80" s="146">
        <f>I81</f>
        <v>0</v>
      </c>
      <c r="J80" s="146">
        <f>J81</f>
        <v>1</v>
      </c>
      <c r="K80" s="124"/>
      <c r="L80" s="159"/>
      <c r="M80" s="124"/>
    </row>
    <row r="81" spans="2:13" ht="87.75" customHeight="1">
      <c r="B81" s="136"/>
      <c r="C81" s="168" t="s">
        <v>246</v>
      </c>
      <c r="D81" s="138"/>
      <c r="E81" s="138"/>
      <c r="F81" s="138"/>
      <c r="G81" s="138" t="s">
        <v>250</v>
      </c>
      <c r="H81" s="138" t="s">
        <v>90</v>
      </c>
      <c r="I81" s="139">
        <v>0</v>
      </c>
      <c r="J81" s="139">
        <v>1</v>
      </c>
      <c r="K81" s="124"/>
      <c r="L81" s="159"/>
      <c r="M81" s="124"/>
    </row>
    <row r="82" spans="2:13" ht="87.75" customHeight="1">
      <c r="B82" s="136"/>
      <c r="C82" s="167" t="s">
        <v>251</v>
      </c>
      <c r="D82" s="138"/>
      <c r="E82" s="138"/>
      <c r="F82" s="138"/>
      <c r="G82" s="144" t="s">
        <v>252</v>
      </c>
      <c r="H82" s="144"/>
      <c r="I82" s="146">
        <f>I83</f>
        <v>0</v>
      </c>
      <c r="J82" s="146">
        <f>J83</f>
        <v>2</v>
      </c>
      <c r="K82" s="124"/>
      <c r="L82" s="159"/>
      <c r="M82" s="124"/>
    </row>
    <row r="83" spans="2:13" ht="81" customHeight="1">
      <c r="B83" s="136"/>
      <c r="C83" s="143" t="s">
        <v>251</v>
      </c>
      <c r="D83" s="138" t="s">
        <v>56</v>
      </c>
      <c r="E83" s="138" t="s">
        <v>69</v>
      </c>
      <c r="F83" s="138" t="s">
        <v>81</v>
      </c>
      <c r="G83" s="138" t="s">
        <v>252</v>
      </c>
      <c r="H83" s="138" t="s">
        <v>90</v>
      </c>
      <c r="I83" s="139">
        <v>0</v>
      </c>
      <c r="J83" s="139">
        <v>2</v>
      </c>
      <c r="K83" s="124"/>
      <c r="L83" s="159"/>
      <c r="M83" s="124"/>
    </row>
    <row r="84" spans="2:13" ht="48" customHeight="1">
      <c r="B84" s="183" t="s">
        <v>29</v>
      </c>
      <c r="C84" s="183"/>
      <c r="D84" s="183"/>
      <c r="E84" s="183"/>
      <c r="F84" s="183"/>
      <c r="G84" s="183"/>
      <c r="H84" s="158"/>
      <c r="I84" s="158">
        <f>I82+I70+I21</f>
        <v>101.89</v>
      </c>
      <c r="J84" s="158">
        <f>J21+J70</f>
        <v>2464.29</v>
      </c>
      <c r="K84" s="124"/>
      <c r="L84" s="124"/>
      <c r="M84" s="124"/>
    </row>
    <row r="85" spans="2:12" ht="44.25"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</row>
    <row r="86" spans="2:12" ht="44.25"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</row>
    <row r="87" spans="2:11" ht="25.5">
      <c r="B87" s="45"/>
      <c r="C87" s="45"/>
      <c r="D87" s="45"/>
      <c r="E87" s="45"/>
      <c r="F87" s="45"/>
      <c r="G87" s="45"/>
      <c r="H87" s="45"/>
      <c r="I87" s="45"/>
      <c r="J87" s="45"/>
      <c r="K87" s="45"/>
    </row>
  </sheetData>
  <sheetProtection/>
  <mergeCells count="6">
    <mergeCell ref="J3:L3"/>
    <mergeCell ref="B9:J9"/>
    <mergeCell ref="H10:J10"/>
    <mergeCell ref="B84:G84"/>
    <mergeCell ref="H4:M6"/>
    <mergeCell ref="J1:L1"/>
  </mergeCells>
  <printOptions horizontalCentered="1" verticalCentered="1"/>
  <pageMargins left="0.5118110236220472" right="0.11811023622047245" top="0" bottom="0" header="0.11811023622047245" footer="0.11811023622047245"/>
  <pageSetup fitToHeight="1" fitToWidth="1" horizontalDpi="600" verticalDpi="600" orientation="portrait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админ</cp:lastModifiedBy>
  <cp:lastPrinted>2018-01-21T15:48:22Z</cp:lastPrinted>
  <dcterms:created xsi:type="dcterms:W3CDTF">2007-09-12T09:25:25Z</dcterms:created>
  <dcterms:modified xsi:type="dcterms:W3CDTF">2018-05-11T06:49:18Z</dcterms:modified>
  <cp:category/>
  <cp:version/>
  <cp:contentType/>
  <cp:contentStatus/>
</cp:coreProperties>
</file>