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2120" windowHeight="7755" tabRatio="728" activeTab="0"/>
  </bookViews>
  <sheets>
    <sheet name="прил    4" sheetId="1" r:id="rId1"/>
    <sheet name="прил  6" sheetId="2" r:id="rId2"/>
  </sheets>
  <definedNames>
    <definedName name="_Toc105952697" localSheetId="1">'прил  6'!#REF!</definedName>
    <definedName name="_Toc105952698" localSheetId="1">'прил  6'!#REF!</definedName>
    <definedName name="_xlnm.Print_Area" localSheetId="0">'прил    4'!$A$1:$J$61</definedName>
    <definedName name="_xlnm.Print_Area" localSheetId="1">'прил  6'!$A$1:$K$30</definedName>
    <definedName name="п" localSheetId="1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<sst xmlns="http://schemas.openxmlformats.org/spreadsheetml/2006/main" count="199" uniqueCount="155">
  <si>
    <t>Резервные фонды</t>
  </si>
  <si>
    <t>Образование</t>
  </si>
  <si>
    <t>Молодежная политика и оздоровление детей</t>
  </si>
  <si>
    <t>Наименование</t>
  </si>
  <si>
    <t>Код главы администратора*</t>
  </si>
  <si>
    <t>Изменения (+;-)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</si>
  <si>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</si>
  <si>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</si>
  <si>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</si>
  <si>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</si>
  <si>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</si>
  <si>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</si>
  <si>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</si>
  <si>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</si>
  <si>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</si>
  <si>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</si>
  <si>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</si>
  <si>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</si>
  <si>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</si>
  <si>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</si>
  <si>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</si>
  <si>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</si>
  <si>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</si>
  <si>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</si>
  <si>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0100</t>
  </si>
  <si>
    <t>0104</t>
  </si>
  <si>
    <t>0300</t>
  </si>
  <si>
    <t>0314</t>
  </si>
  <si>
    <t>0500</t>
  </si>
  <si>
    <t>0503</t>
  </si>
  <si>
    <t>0800</t>
  </si>
  <si>
    <t>0801</t>
  </si>
  <si>
    <t>1100</t>
  </si>
  <si>
    <t>Другие вопросы в области физической культуры и спорта</t>
  </si>
  <si>
    <t>1105</t>
  </si>
  <si>
    <t>1 03 02000 01 0000 110</t>
  </si>
  <si>
    <t>2 02 01000 00 0000 151</t>
  </si>
  <si>
    <t>Дотации бюджетам субъектов Российской Федерации и муниципальных образований</t>
  </si>
  <si>
    <t>Раздел, подраздел</t>
  </si>
  <si>
    <t>801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</si>
  <si>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</si>
  <si>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</si>
  <si>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</si>
  <si>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</si>
  <si>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</si>
  <si>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</si>
  <si>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</si>
  <si>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</si>
  <si>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</si>
  <si>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</si>
  <si>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Дотации на выравнивание бюджетной обеспеченности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</si>
  <si>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</si>
  <si>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</si>
  <si>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</si>
  <si>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 xml:space="preserve">Благоустройство </t>
  </si>
  <si>
    <t>Культура, кинематография</t>
  </si>
  <si>
    <t xml:space="preserve">Культура </t>
  </si>
  <si>
    <t xml:space="preserve">Физическая культура </t>
  </si>
  <si>
    <t>Условно утвержденные расходы</t>
  </si>
  <si>
    <t>Итого расходов</t>
  </si>
  <si>
    <t>Другие вопросы в области национальнальной безопасности и правоохранительной деятельности</t>
  </si>
  <si>
    <t>1 13 01995 10 0000 130</t>
  </si>
  <si>
    <t>Прочие доходы от оказания платных услуг (работ) получателями средств бюджетов поселений</t>
  </si>
  <si>
    <t>НАЛОГОВЫЕ И НЕНАЛОГОВЫЕ ДОХОДЫ</t>
  </si>
  <si>
    <t>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</si>
  <si>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</si>
  <si>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</si>
  <si>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</si>
  <si>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</si>
  <si>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</si>
  <si>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</si>
  <si>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</si>
  <si>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</si>
  <si>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</si>
  <si>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</si>
  <si>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</si>
  <si>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</si>
  <si>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</si>
  <si>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</si>
  <si>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</si>
  <si>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</si>
  <si>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</si>
  <si>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</si>
  <si>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</si>
  <si>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</si>
  <si>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</si>
  <si>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</si>
  <si>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</si>
  <si>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</si>
  <si>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</si>
  <si>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</si>
  <si>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</si>
  <si>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</si>
  <si>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</si>
  <si>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</si>
  <si>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</si>
  <si>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</si>
  <si>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</si>
  <si>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Всего доходов</t>
  </si>
  <si>
    <t>* отражается код главы главного администратора (администратора) доходов местного бюджета</t>
  </si>
  <si>
    <t>0111</t>
  </si>
  <si>
    <t>0700</t>
  </si>
  <si>
    <t>0707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</si>
  <si>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</si>
  <si>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</si>
  <si>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2 02 04000 00 0000 151</t>
  </si>
  <si>
    <t>Иные межбюджетные трансферты</t>
  </si>
  <si>
    <t>Изменения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</si>
  <si>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</si>
  <si>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</si>
  <si>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</si>
  <si>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</si>
  <si>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</si>
  <si>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</si>
  <si>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ОБОРОНА</t>
  </si>
  <si>
    <t>Мобилизационная и вневойсковая подготовка</t>
  </si>
  <si>
    <t>2 02 03000 00 0000 151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</si>
  <si>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</si>
  <si>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</si>
  <si>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</si>
  <si>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</si>
  <si>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</si>
  <si>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t>0203</t>
  </si>
  <si>
    <t>0200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</si>
  <si>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</si>
  <si>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24"/>
        <rFont val="Times New Roman"/>
        <family val="1"/>
      </rPr>
      <t xml:space="preserve"> </t>
    </r>
    <r>
      <rPr>
        <i/>
        <sz val="24"/>
        <color indexed="10"/>
        <rFont val="Times New Roman"/>
        <family val="1"/>
      </rPr>
      <t xml:space="preserve"> </t>
    </r>
  </si>
  <si>
    <t>9999</t>
  </si>
  <si>
    <t>Дотации бюджетам сельских поселений на выравнивание бюджетной обеспеченности</t>
  </si>
  <si>
    <t>Проект</t>
  </si>
  <si>
    <t>1 00 00000 00 0000 000</t>
  </si>
  <si>
    <t>Условно-утверждаемые расходы</t>
  </si>
  <si>
    <r>
      <t xml:space="preserve">Земельный налог </t>
    </r>
    <r>
      <rPr>
        <b/>
        <i/>
        <sz val="24"/>
        <color indexed="10"/>
        <rFont val="Times New Roman"/>
        <family val="1"/>
      </rPr>
      <t xml:space="preserve"> </t>
    </r>
  </si>
  <si>
    <t>1 06 06033 10 0000 110</t>
  </si>
  <si>
    <t>Налог на  доходы физических лиц с доходов,полученных физическими  лицами  в соответствии  со статьей 228 Налогового Кодекса Российской Федерации</t>
  </si>
  <si>
    <t>Неналоговые доходы</t>
  </si>
  <si>
    <t xml:space="preserve"> 1 08 00000 00 0000 000</t>
  </si>
  <si>
    <t>1 08 04020 01 0000 100</t>
  </si>
  <si>
    <t>2 02 35118 10 0000 151</t>
  </si>
  <si>
    <t>Субвенции бюджетам сельских поселений на  осуществление  первичног воинского учета на территориях,где отсутствуют  военные коммисариаты</t>
  </si>
  <si>
    <t>2 02 15001 10 0000 151</t>
  </si>
  <si>
    <t>2 02 15001 00 0000 151</t>
  </si>
  <si>
    <t xml:space="preserve">                                                                       Приложение 4
к решению «О бюджете муниципального   образования
 Шашикманское сельское поселение на 2018 год и на плановый период 2019-2020 годов"
</t>
  </si>
  <si>
    <t>изменение (+/-)</t>
  </si>
  <si>
    <t>Итого с изменениями 2018год</t>
  </si>
  <si>
    <t>Поступление доходов  в бюджет муниципального образования Шашикманское сельское поселение в 2018 году</t>
  </si>
  <si>
    <t>Распределение
бюджетных ассигнований по разделам,подразделам классификации расходов бюджета  муниципального образования Шашикманского сельского поселения на 2018 г.</t>
  </si>
  <si>
    <t>(тыс.рублей)</t>
  </si>
  <si>
    <t>изменения(+/-)</t>
  </si>
  <si>
    <t>0107</t>
  </si>
  <si>
    <t>(тыс. рублей )</t>
  </si>
  <si>
    <t xml:space="preserve">Приложение  6
к решению «О бюджете муниципального образования  Шашикманское сельское поселение на 2018 год и на плановый период 2019 - 2020 годов"
</t>
  </si>
  <si>
    <t>Подготовка и проведения выборов и референдумов</t>
  </si>
  <si>
    <t>Сумма на 2018 год тыс. руб.</t>
  </si>
  <si>
    <t>Не целевые остатки</t>
  </si>
  <si>
    <t>Сумма на 2018 год тыс. рублей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</si>
</sst>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4"/>
      <name val="Times New Roman"/>
      <family val="1"/>
    </font>
    <font>
      <vertAlign val="superscript"/>
      <sz val="24"/>
      <name val="Times New Roman"/>
      <family val="1"/>
    </font>
    <font>
      <i/>
      <sz val="24"/>
      <name val="Times New Roman"/>
      <family val="1"/>
    </font>
    <font>
      <i/>
      <sz val="24"/>
      <color indexed="10"/>
      <name val="Times New Roman"/>
      <family val="1"/>
    </font>
    <font>
      <sz val="24"/>
      <color indexed="8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sz val="22"/>
      <name val="Times New Roman"/>
      <family val="1"/>
    </font>
    <font>
      <b/>
      <sz val="20"/>
      <name val="Arial Cyr"/>
      <family val="0"/>
    </font>
    <font>
      <b/>
      <i/>
      <sz val="2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FF0000"/>
      <name val="Times New Roman"/>
      <family val="1"/>
    </font>
    <font>
      <b/>
      <sz val="2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47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 horizontal="right" vertical="justify"/>
    </xf>
    <xf numFmtId="0" fontId="11" fillId="0" borderId="0" xfId="0" applyFont="1" applyAlignment="1">
      <alignment horizontal="left" vertical="justify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72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justify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justify" wrapText="1"/>
    </xf>
    <xf numFmtId="2" fontId="21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25" fillId="33" borderId="10" xfId="0" applyFont="1" applyFill="1" applyBorder="1" applyAlignment="1">
      <alignment wrapText="1"/>
    </xf>
    <xf numFmtId="2" fontId="19" fillId="0" borderId="10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49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/>
    </xf>
    <xf numFmtId="172" fontId="16" fillId="0" borderId="0" xfId="0" applyNumberFormat="1" applyFont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vertical="center"/>
    </xf>
    <xf numFmtId="49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49" fontId="6" fillId="0" borderId="0" xfId="0" applyNumberFormat="1" applyFont="1" applyAlignment="1">
      <alignment horizontal="right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 wrapText="1"/>
    </xf>
    <xf numFmtId="49" fontId="18" fillId="0" borderId="0" xfId="0" applyNumberFormat="1" applyFont="1" applyBorder="1" applyAlignment="1">
      <alignment horizontal="left" wrapText="1"/>
    </xf>
    <xf numFmtId="49" fontId="18" fillId="0" borderId="0" xfId="0" applyNumberFormat="1" applyFont="1" applyBorder="1" applyAlignment="1">
      <alignment vertical="top" wrapText="1"/>
    </xf>
    <xf numFmtId="49" fontId="18" fillId="0" borderId="0" xfId="0" applyNumberFormat="1" applyFont="1" applyBorder="1" applyAlignment="1">
      <alignment wrapText="1"/>
    </xf>
    <xf numFmtId="49" fontId="18" fillId="0" borderId="0" xfId="0" applyNumberFormat="1" applyFont="1" applyBorder="1" applyAlignment="1">
      <alignment horizontal="right" wrapText="1"/>
    </xf>
    <xf numFmtId="49" fontId="28" fillId="0" borderId="0" xfId="0" applyNumberFormat="1" applyFont="1" applyBorder="1" applyAlignment="1">
      <alignment horizontal="right" vertical="top" wrapText="1"/>
    </xf>
    <xf numFmtId="49" fontId="21" fillId="0" borderId="11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2" fontId="29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2" fontId="64" fillId="0" borderId="10" xfId="0" applyNumberFormat="1" applyFont="1" applyBorder="1" applyAlignment="1">
      <alignment horizontal="center" wrapText="1"/>
    </xf>
    <xf numFmtId="0" fontId="64" fillId="0" borderId="10" xfId="0" applyFont="1" applyBorder="1" applyAlignment="1">
      <alignment horizontal="center"/>
    </xf>
    <xf numFmtId="49" fontId="64" fillId="34" borderId="10" xfId="0" applyNumberFormat="1" applyFont="1" applyFill="1" applyBorder="1" applyAlignment="1">
      <alignment horizontal="center" wrapText="1"/>
    </xf>
    <xf numFmtId="0" fontId="64" fillId="34" borderId="10" xfId="0" applyFont="1" applyFill="1" applyBorder="1" applyAlignment="1">
      <alignment horizontal="center" wrapText="1"/>
    </xf>
    <xf numFmtId="0" fontId="64" fillId="34" borderId="10" xfId="0" applyFont="1" applyFill="1" applyBorder="1" applyAlignment="1">
      <alignment wrapText="1"/>
    </xf>
    <xf numFmtId="0" fontId="64" fillId="34" borderId="10" xfId="0" applyFont="1" applyFill="1" applyBorder="1" applyAlignment="1">
      <alignment horizontal="left" wrapText="1"/>
    </xf>
    <xf numFmtId="0" fontId="65" fillId="0" borderId="10" xfId="0" applyFont="1" applyBorder="1" applyAlignment="1">
      <alignment horizontal="center" wrapText="1"/>
    </xf>
    <xf numFmtId="2" fontId="19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6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65" fillId="0" borderId="1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0" fontId="19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7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J69"/>
  <sheetViews>
    <sheetView tabSelected="1" view="pageBreakPreview" zoomScale="42" zoomScaleSheetLayoutView="42" zoomScalePageLayoutView="0" workbookViewId="0" topLeftCell="A48">
      <selection activeCell="I60" sqref="I60"/>
    </sheetView>
  </sheetViews>
  <sheetFormatPr defaultColWidth="9.00390625" defaultRowHeight="12.75"/>
  <cols>
    <col min="1" max="1" width="8.00390625" style="0" customWidth="1"/>
    <col min="2" max="2" width="19.00390625" style="0" customWidth="1"/>
    <col min="3" max="3" width="58.00390625" style="4" customWidth="1"/>
    <col min="4" max="4" width="130.875" style="7" customWidth="1"/>
    <col min="5" max="5" width="14.375" style="7" hidden="1" customWidth="1"/>
    <col min="6" max="6" width="25.375" style="7" hidden="1" customWidth="1"/>
    <col min="7" max="7" width="25.375" style="7" customWidth="1"/>
    <col min="8" max="8" width="23.375" style="0" customWidth="1"/>
    <col min="9" max="9" width="36.00390625" style="0" customWidth="1"/>
    <col min="10" max="10" width="38.00390625" style="0" customWidth="1"/>
  </cols>
  <sheetData>
    <row r="1" spans="2:10" s="1" customFormat="1" ht="27" customHeight="1">
      <c r="B1" s="103"/>
      <c r="C1" s="104"/>
      <c r="D1" s="105"/>
      <c r="E1" s="105"/>
      <c r="F1" s="108" t="s">
        <v>128</v>
      </c>
      <c r="G1" s="108"/>
      <c r="H1" s="108"/>
      <c r="I1" s="109"/>
      <c r="J1" s="103"/>
    </row>
    <row r="2" spans="2:10" s="1" customFormat="1" ht="332.25" customHeight="1">
      <c r="B2" s="103"/>
      <c r="C2" s="104"/>
      <c r="D2" s="105"/>
      <c r="E2" s="105"/>
      <c r="F2" s="106"/>
      <c r="G2" s="106"/>
      <c r="H2" s="107"/>
      <c r="I2" s="110" t="s">
        <v>141</v>
      </c>
      <c r="J2" s="108"/>
    </row>
    <row r="3" spans="2:10" s="13" customFormat="1" ht="66.75" customHeight="1">
      <c r="B3" s="135" t="s">
        <v>144</v>
      </c>
      <c r="C3" s="136"/>
      <c r="D3" s="136"/>
      <c r="E3" s="136"/>
      <c r="F3" s="136"/>
      <c r="G3" s="131"/>
      <c r="H3" s="62"/>
      <c r="I3" s="129" t="s">
        <v>149</v>
      </c>
      <c r="J3" s="62"/>
    </row>
    <row r="4" spans="2:10" s="13" customFormat="1" ht="150">
      <c r="B4" s="63" t="s">
        <v>4</v>
      </c>
      <c r="C4" s="63" t="s">
        <v>110</v>
      </c>
      <c r="D4" s="63" t="s">
        <v>3</v>
      </c>
      <c r="E4" s="63"/>
      <c r="F4" s="63" t="s">
        <v>107</v>
      </c>
      <c r="G4" s="63" t="s">
        <v>152</v>
      </c>
      <c r="H4" s="74" t="s">
        <v>142</v>
      </c>
      <c r="I4" s="64" t="s">
        <v>143</v>
      </c>
      <c r="J4" s="62"/>
    </row>
    <row r="5" spans="2:10" s="3" customFormat="1" ht="28.5" customHeight="1">
      <c r="B5" s="64">
        <v>1</v>
      </c>
      <c r="C5" s="64">
        <v>2</v>
      </c>
      <c r="D5" s="64">
        <v>3</v>
      </c>
      <c r="E5" s="65"/>
      <c r="F5" s="64">
        <v>4</v>
      </c>
      <c r="G5" s="64"/>
      <c r="H5" s="130">
        <v>4</v>
      </c>
      <c r="I5" s="130">
        <v>5</v>
      </c>
      <c r="J5" s="62"/>
    </row>
    <row r="6" spans="2:10" s="13" customFormat="1" ht="45.75" customHeight="1">
      <c r="B6" s="66" t="s">
        <v>40</v>
      </c>
      <c r="C6" s="67" t="s">
        <v>129</v>
      </c>
      <c r="D6" s="68" t="s">
        <v>63</v>
      </c>
      <c r="E6" s="69">
        <f>E7+E27</f>
        <v>5185.54</v>
      </c>
      <c r="F6" s="69">
        <f>F7</f>
        <v>0</v>
      </c>
      <c r="G6" s="69">
        <f>G7+G45</f>
        <v>320.15</v>
      </c>
      <c r="H6" s="122">
        <f>H7+H45</f>
        <v>0</v>
      </c>
      <c r="I6" s="122">
        <f>I7+I45</f>
        <v>320.15</v>
      </c>
      <c r="J6" s="62"/>
    </row>
    <row r="7" spans="2:10" s="13" customFormat="1" ht="34.5" customHeight="1">
      <c r="B7" s="112"/>
      <c r="C7" s="67"/>
      <c r="D7" s="68" t="s">
        <v>64</v>
      </c>
      <c r="E7" s="69">
        <f>E8+E12+E18+E21</f>
        <v>5185.54</v>
      </c>
      <c r="F7" s="69">
        <f>F8+F18+F21+F41</f>
        <v>0</v>
      </c>
      <c r="G7" s="69">
        <f>G8+G18+G21</f>
        <v>315.15</v>
      </c>
      <c r="H7" s="122">
        <f>H8+H18+H21+H43</f>
        <v>0</v>
      </c>
      <c r="I7" s="122">
        <f>I8+I18+I21+I43</f>
        <v>315.15</v>
      </c>
      <c r="J7" s="62"/>
    </row>
    <row r="8" spans="2:10" s="13" customFormat="1" ht="64.5" customHeight="1">
      <c r="B8" s="66" t="s">
        <v>40</v>
      </c>
      <c r="C8" s="126" t="s">
        <v>6</v>
      </c>
      <c r="D8" s="68" t="s">
        <v>7</v>
      </c>
      <c r="E8" s="69">
        <f>E9+E10+E11</f>
        <v>1022.21</v>
      </c>
      <c r="F8" s="69">
        <f>F9+F10+F11</f>
        <v>0</v>
      </c>
      <c r="G8" s="69">
        <f>G9+G17+G43</f>
        <v>27.65</v>
      </c>
      <c r="H8" s="123">
        <f>H9+H17</f>
        <v>0</v>
      </c>
      <c r="I8" s="123">
        <f>I9+I17</f>
        <v>22.15</v>
      </c>
      <c r="J8" s="62"/>
    </row>
    <row r="9" spans="2:10" s="13" customFormat="1" ht="152.25" customHeight="1">
      <c r="B9" s="64">
        <v>182</v>
      </c>
      <c r="C9" s="116" t="s">
        <v>65</v>
      </c>
      <c r="D9" s="65" t="s">
        <v>124</v>
      </c>
      <c r="E9" s="71">
        <v>1022.21</v>
      </c>
      <c r="F9" s="71">
        <v>0</v>
      </c>
      <c r="G9" s="71">
        <v>22</v>
      </c>
      <c r="H9" s="122">
        <v>0</v>
      </c>
      <c r="I9" s="122">
        <v>22</v>
      </c>
      <c r="J9" s="62"/>
    </row>
    <row r="10" spans="2:10" s="13" customFormat="1" ht="113.25" customHeight="1" hidden="1">
      <c r="B10" s="64">
        <v>182</v>
      </c>
      <c r="C10" s="73" t="s">
        <v>66</v>
      </c>
      <c r="D10" s="74" t="s">
        <v>67</v>
      </c>
      <c r="E10" s="71">
        <v>0</v>
      </c>
      <c r="F10" s="71"/>
      <c r="G10" s="71"/>
      <c r="H10" s="122"/>
      <c r="I10" s="122"/>
      <c r="J10" s="62"/>
    </row>
    <row r="11" spans="2:10" s="13" customFormat="1" ht="53.25" customHeight="1" hidden="1">
      <c r="B11" s="64">
        <v>182</v>
      </c>
      <c r="C11" s="73" t="s">
        <v>68</v>
      </c>
      <c r="D11" s="74" t="s">
        <v>69</v>
      </c>
      <c r="E11" s="71">
        <v>0</v>
      </c>
      <c r="F11" s="71"/>
      <c r="G11" s="71"/>
      <c r="H11" s="122"/>
      <c r="I11" s="122"/>
      <c r="J11" s="62"/>
    </row>
    <row r="12" spans="2:10" s="13" customFormat="1" ht="61.5" hidden="1">
      <c r="B12" s="72" t="s">
        <v>41</v>
      </c>
      <c r="C12" s="73" t="s">
        <v>35</v>
      </c>
      <c r="D12" s="65" t="s">
        <v>8</v>
      </c>
      <c r="E12" s="71">
        <f>E16+E15+E14+E13</f>
        <v>0</v>
      </c>
      <c r="F12" s="71">
        <f>F16+F15+F14+F13</f>
        <v>0</v>
      </c>
      <c r="G12" s="71"/>
      <c r="H12" s="122"/>
      <c r="I12" s="122"/>
      <c r="J12" s="62"/>
    </row>
    <row r="13" spans="2:10" s="13" customFormat="1" ht="61.5" hidden="1">
      <c r="B13" s="64">
        <v>100</v>
      </c>
      <c r="C13" s="73" t="s">
        <v>42</v>
      </c>
      <c r="D13" s="75" t="s">
        <v>70</v>
      </c>
      <c r="E13" s="64">
        <v>0</v>
      </c>
      <c r="F13" s="64">
        <v>0</v>
      </c>
      <c r="G13" s="64"/>
      <c r="H13" s="122"/>
      <c r="I13" s="122"/>
      <c r="J13" s="62"/>
    </row>
    <row r="14" spans="2:10" s="13" customFormat="1" ht="92.25" hidden="1">
      <c r="B14" s="64">
        <v>100</v>
      </c>
      <c r="C14" s="73" t="s">
        <v>43</v>
      </c>
      <c r="D14" s="75" t="s">
        <v>71</v>
      </c>
      <c r="E14" s="64">
        <v>0</v>
      </c>
      <c r="F14" s="64">
        <v>0</v>
      </c>
      <c r="G14" s="64"/>
      <c r="H14" s="122"/>
      <c r="I14" s="122"/>
      <c r="J14" s="62"/>
    </row>
    <row r="15" spans="2:10" s="13" customFormat="1" ht="92.25" hidden="1">
      <c r="B15" s="64">
        <v>100</v>
      </c>
      <c r="C15" s="73" t="s">
        <v>44</v>
      </c>
      <c r="D15" s="75" t="s">
        <v>72</v>
      </c>
      <c r="E15" s="71">
        <v>0</v>
      </c>
      <c r="F15" s="71">
        <v>0</v>
      </c>
      <c r="G15" s="71"/>
      <c r="H15" s="122"/>
      <c r="I15" s="122"/>
      <c r="J15" s="62"/>
    </row>
    <row r="16" spans="2:10" s="13" customFormat="1" ht="92.25" hidden="1">
      <c r="B16" s="64">
        <v>100</v>
      </c>
      <c r="C16" s="73" t="s">
        <v>45</v>
      </c>
      <c r="D16" s="75" t="s">
        <v>72</v>
      </c>
      <c r="E16" s="71">
        <v>0</v>
      </c>
      <c r="F16" s="64">
        <v>0</v>
      </c>
      <c r="G16" s="64"/>
      <c r="H16" s="122"/>
      <c r="I16" s="122"/>
      <c r="J16" s="62"/>
    </row>
    <row r="17" spans="2:10" s="13" customFormat="1" ht="92.25">
      <c r="B17" s="64">
        <v>182</v>
      </c>
      <c r="C17" s="116" t="s">
        <v>68</v>
      </c>
      <c r="D17" s="75" t="s">
        <v>133</v>
      </c>
      <c r="E17" s="71"/>
      <c r="F17" s="64"/>
      <c r="G17" s="64">
        <v>0.15</v>
      </c>
      <c r="H17" s="122">
        <v>0</v>
      </c>
      <c r="I17" s="122">
        <v>0.15</v>
      </c>
      <c r="J17" s="62"/>
    </row>
    <row r="18" spans="2:10" s="14" customFormat="1" ht="42.75" customHeight="1">
      <c r="B18" s="66" t="s">
        <v>40</v>
      </c>
      <c r="C18" s="67" t="s">
        <v>9</v>
      </c>
      <c r="D18" s="68" t="s">
        <v>10</v>
      </c>
      <c r="E18" s="69">
        <f>E19</f>
        <v>50</v>
      </c>
      <c r="F18" s="69">
        <f>F19</f>
        <v>0</v>
      </c>
      <c r="G18" s="69">
        <f>G19</f>
        <v>77</v>
      </c>
      <c r="H18" s="123">
        <f>H19</f>
        <v>0</v>
      </c>
      <c r="I18" s="123">
        <f>I19</f>
        <v>77</v>
      </c>
      <c r="J18" s="76"/>
    </row>
    <row r="19" spans="2:10" s="13" customFormat="1" ht="45" customHeight="1">
      <c r="B19" s="72" t="s">
        <v>46</v>
      </c>
      <c r="C19" s="64" t="s">
        <v>11</v>
      </c>
      <c r="D19" s="65" t="s">
        <v>12</v>
      </c>
      <c r="E19" s="71">
        <f>E20</f>
        <v>50</v>
      </c>
      <c r="F19" s="71">
        <f>F20</f>
        <v>0</v>
      </c>
      <c r="G19" s="71">
        <f>G20</f>
        <v>77</v>
      </c>
      <c r="H19" s="122"/>
      <c r="I19" s="122">
        <v>77</v>
      </c>
      <c r="J19" s="62"/>
    </row>
    <row r="20" spans="2:10" s="13" customFormat="1" ht="57.75" customHeight="1">
      <c r="B20" s="64">
        <v>182</v>
      </c>
      <c r="C20" s="64" t="s">
        <v>73</v>
      </c>
      <c r="D20" s="65" t="s">
        <v>12</v>
      </c>
      <c r="E20" s="71">
        <v>50</v>
      </c>
      <c r="F20" s="71"/>
      <c r="G20" s="71">
        <v>77</v>
      </c>
      <c r="H20" s="122"/>
      <c r="I20" s="122">
        <v>77</v>
      </c>
      <c r="J20" s="62"/>
    </row>
    <row r="21" spans="2:10" s="14" customFormat="1" ht="46.5" customHeight="1">
      <c r="B21" s="66" t="s">
        <v>40</v>
      </c>
      <c r="C21" s="121" t="s">
        <v>13</v>
      </c>
      <c r="D21" s="68" t="s">
        <v>14</v>
      </c>
      <c r="E21" s="69">
        <f>E22+E24</f>
        <v>4113.33</v>
      </c>
      <c r="F21" s="69">
        <f>F22+F24</f>
        <v>0</v>
      </c>
      <c r="G21" s="69">
        <f>G22+G24</f>
        <v>210.5</v>
      </c>
      <c r="H21" s="123">
        <f>H22+H24</f>
        <v>0</v>
      </c>
      <c r="I21" s="123">
        <f>I22+I24</f>
        <v>210.5</v>
      </c>
      <c r="J21" s="76"/>
    </row>
    <row r="22" spans="2:10" s="14" customFormat="1" ht="54.75" customHeight="1">
      <c r="B22" s="72" t="s">
        <v>46</v>
      </c>
      <c r="C22" s="64" t="s">
        <v>74</v>
      </c>
      <c r="D22" s="65" t="s">
        <v>125</v>
      </c>
      <c r="E22" s="71">
        <f>E23</f>
        <v>562.5</v>
      </c>
      <c r="F22" s="71"/>
      <c r="G22" s="71">
        <f>G23</f>
        <v>24.5</v>
      </c>
      <c r="H22" s="123">
        <v>0</v>
      </c>
      <c r="I22" s="122">
        <v>24.5</v>
      </c>
      <c r="J22" s="76"/>
    </row>
    <row r="23" spans="2:10" s="14" customFormat="1" ht="97.5" customHeight="1">
      <c r="B23" s="64">
        <v>182</v>
      </c>
      <c r="C23" s="64" t="s">
        <v>75</v>
      </c>
      <c r="D23" s="75" t="s">
        <v>76</v>
      </c>
      <c r="E23" s="71">
        <v>562.5</v>
      </c>
      <c r="F23" s="71"/>
      <c r="G23" s="71">
        <v>24.5</v>
      </c>
      <c r="H23" s="123">
        <v>0</v>
      </c>
      <c r="I23" s="122">
        <v>24.5</v>
      </c>
      <c r="J23" s="76"/>
    </row>
    <row r="24" spans="2:10" s="13" customFormat="1" ht="48" customHeight="1">
      <c r="B24" s="66" t="s">
        <v>40</v>
      </c>
      <c r="C24" s="67" t="s">
        <v>77</v>
      </c>
      <c r="D24" s="68" t="s">
        <v>131</v>
      </c>
      <c r="E24" s="69">
        <f>E25+E26</f>
        <v>3550.83</v>
      </c>
      <c r="F24" s="69">
        <f>F25+F26</f>
        <v>0</v>
      </c>
      <c r="G24" s="69">
        <f>G25+G26</f>
        <v>186</v>
      </c>
      <c r="H24" s="123">
        <f>H25+H26</f>
        <v>0</v>
      </c>
      <c r="I24" s="123">
        <f>I25+I26</f>
        <v>186</v>
      </c>
      <c r="J24" s="62"/>
    </row>
    <row r="25" spans="2:10" s="13" customFormat="1" ht="72" customHeight="1">
      <c r="B25" s="117" t="s">
        <v>46</v>
      </c>
      <c r="C25" s="118" t="s">
        <v>132</v>
      </c>
      <c r="D25" s="119" t="s">
        <v>111</v>
      </c>
      <c r="E25" s="115">
        <v>2847.31</v>
      </c>
      <c r="F25" s="115"/>
      <c r="G25" s="115">
        <v>116</v>
      </c>
      <c r="H25" s="122"/>
      <c r="I25" s="122">
        <v>116</v>
      </c>
      <c r="J25" s="62"/>
    </row>
    <row r="26" spans="2:10" s="13" customFormat="1" ht="69.75" customHeight="1">
      <c r="B26" s="117" t="s">
        <v>46</v>
      </c>
      <c r="C26" s="118" t="s">
        <v>108</v>
      </c>
      <c r="D26" s="120" t="s">
        <v>109</v>
      </c>
      <c r="E26" s="115">
        <v>703.52</v>
      </c>
      <c r="F26" s="115"/>
      <c r="G26" s="115">
        <v>70</v>
      </c>
      <c r="H26" s="122"/>
      <c r="I26" s="122">
        <v>70</v>
      </c>
      <c r="J26" s="62"/>
    </row>
    <row r="27" spans="2:10" s="13" customFormat="1" ht="16.5" customHeight="1" hidden="1">
      <c r="B27" s="72"/>
      <c r="C27" s="64"/>
      <c r="D27" s="65" t="s">
        <v>15</v>
      </c>
      <c r="E27" s="71">
        <v>0</v>
      </c>
      <c r="F27" s="71">
        <f>F28+F34+F38</f>
        <v>0</v>
      </c>
      <c r="G27" s="71"/>
      <c r="H27" s="122"/>
      <c r="I27" s="122"/>
      <c r="J27" s="62"/>
    </row>
    <row r="28" spans="2:10" s="14" customFormat="1" ht="60" hidden="1">
      <c r="B28" s="66" t="s">
        <v>40</v>
      </c>
      <c r="C28" s="67" t="s">
        <v>16</v>
      </c>
      <c r="D28" s="68" t="s">
        <v>17</v>
      </c>
      <c r="E28" s="69">
        <f>E29</f>
        <v>0</v>
      </c>
      <c r="F28" s="69">
        <f>F29</f>
        <v>0</v>
      </c>
      <c r="G28" s="69"/>
      <c r="H28" s="123"/>
      <c r="I28" s="123"/>
      <c r="J28" s="76"/>
    </row>
    <row r="29" spans="2:10" s="13" customFormat="1" ht="184.5" hidden="1">
      <c r="B29" s="72" t="s">
        <v>40</v>
      </c>
      <c r="C29" s="64" t="s">
        <v>47</v>
      </c>
      <c r="D29" s="74" t="s">
        <v>78</v>
      </c>
      <c r="E29" s="71">
        <v>0</v>
      </c>
      <c r="F29" s="71">
        <v>0</v>
      </c>
      <c r="G29" s="71"/>
      <c r="H29" s="122"/>
      <c r="I29" s="122"/>
      <c r="J29" s="62"/>
    </row>
    <row r="30" spans="2:10" s="13" customFormat="1" ht="123" hidden="1">
      <c r="B30" s="72" t="s">
        <v>40</v>
      </c>
      <c r="C30" s="64" t="s">
        <v>79</v>
      </c>
      <c r="D30" s="77" t="s">
        <v>80</v>
      </c>
      <c r="E30" s="71">
        <v>0</v>
      </c>
      <c r="F30" s="71">
        <v>0</v>
      </c>
      <c r="G30" s="71"/>
      <c r="H30" s="122"/>
      <c r="I30" s="122"/>
      <c r="J30" s="62"/>
    </row>
    <row r="31" spans="2:10" s="13" customFormat="1" ht="130.5" customHeight="1" hidden="1">
      <c r="B31" s="72" t="s">
        <v>81</v>
      </c>
      <c r="C31" s="64" t="s">
        <v>82</v>
      </c>
      <c r="D31" s="74" t="s">
        <v>83</v>
      </c>
      <c r="E31" s="71">
        <v>0</v>
      </c>
      <c r="F31" s="71">
        <v>0</v>
      </c>
      <c r="G31" s="71"/>
      <c r="H31" s="122"/>
      <c r="I31" s="122"/>
      <c r="J31" s="62"/>
    </row>
    <row r="32" spans="2:10" s="13" customFormat="1" ht="184.5" hidden="1">
      <c r="B32" s="72" t="s">
        <v>40</v>
      </c>
      <c r="C32" s="64" t="s">
        <v>84</v>
      </c>
      <c r="D32" s="65" t="s">
        <v>85</v>
      </c>
      <c r="E32" s="71">
        <f>E33</f>
        <v>0</v>
      </c>
      <c r="F32" s="71">
        <v>0</v>
      </c>
      <c r="G32" s="71"/>
      <c r="H32" s="122"/>
      <c r="I32" s="122"/>
      <c r="J32" s="62"/>
    </row>
    <row r="33" spans="2:10" s="13" customFormat="1" ht="123" hidden="1">
      <c r="B33" s="72" t="s">
        <v>39</v>
      </c>
      <c r="C33" s="64" t="s">
        <v>86</v>
      </c>
      <c r="D33" s="74" t="s">
        <v>87</v>
      </c>
      <c r="E33" s="71">
        <v>0</v>
      </c>
      <c r="F33" s="71">
        <v>0</v>
      </c>
      <c r="G33" s="71"/>
      <c r="H33" s="122"/>
      <c r="I33" s="122"/>
      <c r="J33" s="62"/>
    </row>
    <row r="34" spans="2:10" s="14" customFormat="1" ht="60.75" hidden="1">
      <c r="B34" s="72" t="s">
        <v>40</v>
      </c>
      <c r="C34" s="67" t="s">
        <v>18</v>
      </c>
      <c r="D34" s="68" t="s">
        <v>88</v>
      </c>
      <c r="E34" s="69">
        <f aca="true" t="shared" si="0" ref="E34:F36">E35</f>
        <v>0</v>
      </c>
      <c r="F34" s="69">
        <f t="shared" si="0"/>
        <v>0</v>
      </c>
      <c r="G34" s="69"/>
      <c r="H34" s="123"/>
      <c r="I34" s="123"/>
      <c r="J34" s="76"/>
    </row>
    <row r="35" spans="2:10" s="13" customFormat="1" ht="30.75" hidden="1">
      <c r="B35" s="72" t="s">
        <v>40</v>
      </c>
      <c r="C35" s="64" t="s">
        <v>48</v>
      </c>
      <c r="D35" s="70" t="s">
        <v>49</v>
      </c>
      <c r="E35" s="71">
        <f t="shared" si="0"/>
        <v>0</v>
      </c>
      <c r="F35" s="71">
        <f t="shared" si="0"/>
        <v>0</v>
      </c>
      <c r="G35" s="71"/>
      <c r="H35" s="122"/>
      <c r="I35" s="122"/>
      <c r="J35" s="62"/>
    </row>
    <row r="36" spans="2:10" s="13" customFormat="1" ht="30.75" hidden="1">
      <c r="B36" s="72" t="s">
        <v>40</v>
      </c>
      <c r="C36" s="64" t="s">
        <v>89</v>
      </c>
      <c r="D36" s="78" t="s">
        <v>90</v>
      </c>
      <c r="E36" s="71">
        <f t="shared" si="0"/>
        <v>0</v>
      </c>
      <c r="F36" s="71">
        <f t="shared" si="0"/>
        <v>0</v>
      </c>
      <c r="G36" s="71"/>
      <c r="H36" s="122"/>
      <c r="I36" s="122"/>
      <c r="J36" s="62"/>
    </row>
    <row r="37" spans="2:10" s="13" customFormat="1" ht="61.5" hidden="1">
      <c r="B37" s="72" t="s">
        <v>39</v>
      </c>
      <c r="C37" s="64" t="s">
        <v>61</v>
      </c>
      <c r="D37" s="74" t="s">
        <v>62</v>
      </c>
      <c r="E37" s="71">
        <v>0</v>
      </c>
      <c r="F37" s="71">
        <v>0</v>
      </c>
      <c r="G37" s="71"/>
      <c r="H37" s="122"/>
      <c r="I37" s="122"/>
      <c r="J37" s="62"/>
    </row>
    <row r="38" spans="2:10" s="14" customFormat="1" ht="60.75" hidden="1">
      <c r="B38" s="72" t="s">
        <v>40</v>
      </c>
      <c r="C38" s="67" t="s">
        <v>91</v>
      </c>
      <c r="D38" s="68" t="s">
        <v>19</v>
      </c>
      <c r="E38" s="69">
        <f>E39</f>
        <v>0</v>
      </c>
      <c r="F38" s="69">
        <f>F39</f>
        <v>0</v>
      </c>
      <c r="G38" s="69"/>
      <c r="H38" s="123"/>
      <c r="I38" s="123"/>
      <c r="J38" s="76"/>
    </row>
    <row r="39" spans="2:10" s="13" customFormat="1" ht="123" hidden="1">
      <c r="B39" s="72" t="s">
        <v>40</v>
      </c>
      <c r="C39" s="64" t="s">
        <v>92</v>
      </c>
      <c r="D39" s="74" t="s">
        <v>93</v>
      </c>
      <c r="E39" s="71">
        <f>E40</f>
        <v>0</v>
      </c>
      <c r="F39" s="71">
        <f>F40</f>
        <v>0</v>
      </c>
      <c r="G39" s="71"/>
      <c r="H39" s="122"/>
      <c r="I39" s="122"/>
      <c r="J39" s="62"/>
    </row>
    <row r="40" spans="2:10" s="13" customFormat="1" ht="92.25" hidden="1">
      <c r="B40" s="72" t="s">
        <v>81</v>
      </c>
      <c r="C40" s="64" t="s">
        <v>94</v>
      </c>
      <c r="D40" s="74" t="s">
        <v>95</v>
      </c>
      <c r="E40" s="71">
        <v>0</v>
      </c>
      <c r="F40" s="71">
        <v>0</v>
      </c>
      <c r="G40" s="71"/>
      <c r="H40" s="122"/>
      <c r="I40" s="122"/>
      <c r="J40" s="62"/>
    </row>
    <row r="41" spans="2:10" s="13" customFormat="1" ht="51" customHeight="1" hidden="1">
      <c r="B41" s="72" t="s">
        <v>40</v>
      </c>
      <c r="C41" s="67" t="s">
        <v>121</v>
      </c>
      <c r="D41" s="68" t="s">
        <v>119</v>
      </c>
      <c r="E41" s="71"/>
      <c r="F41" s="71"/>
      <c r="G41" s="71"/>
      <c r="H41" s="122"/>
      <c r="I41" s="122"/>
      <c r="J41" s="62"/>
    </row>
    <row r="42" spans="2:10" s="13" customFormat="1" ht="204.75" customHeight="1" hidden="1">
      <c r="B42" s="72" t="s">
        <v>39</v>
      </c>
      <c r="C42" s="64" t="s">
        <v>120</v>
      </c>
      <c r="D42" s="75" t="s">
        <v>118</v>
      </c>
      <c r="E42" s="71"/>
      <c r="F42" s="71"/>
      <c r="G42" s="71"/>
      <c r="H42" s="122"/>
      <c r="I42" s="122"/>
      <c r="J42" s="62"/>
    </row>
    <row r="43" spans="2:10" s="13" customFormat="1" ht="74.25" customHeight="1">
      <c r="B43" s="66" t="s">
        <v>40</v>
      </c>
      <c r="C43" s="67" t="s">
        <v>135</v>
      </c>
      <c r="D43" s="114" t="s">
        <v>119</v>
      </c>
      <c r="E43" s="69"/>
      <c r="F43" s="69"/>
      <c r="G43" s="69">
        <f>G44</f>
        <v>5.5</v>
      </c>
      <c r="H43" s="123">
        <f>H44</f>
        <v>0</v>
      </c>
      <c r="I43" s="123">
        <f>I44</f>
        <v>5.5</v>
      </c>
      <c r="J43" s="62"/>
    </row>
    <row r="44" spans="2:10" s="13" customFormat="1" ht="142.5" customHeight="1">
      <c r="B44" s="72" t="s">
        <v>46</v>
      </c>
      <c r="C44" s="64" t="s">
        <v>136</v>
      </c>
      <c r="D44" s="75" t="s">
        <v>118</v>
      </c>
      <c r="E44" s="71"/>
      <c r="F44" s="71"/>
      <c r="G44" s="71">
        <v>5.5</v>
      </c>
      <c r="H44" s="122"/>
      <c r="I44" s="122">
        <v>5.5</v>
      </c>
      <c r="J44" s="62"/>
    </row>
    <row r="45" spans="2:10" s="13" customFormat="1" ht="30.75">
      <c r="B45" s="72"/>
      <c r="C45" s="64"/>
      <c r="D45" s="114" t="s">
        <v>134</v>
      </c>
      <c r="E45" s="71"/>
      <c r="F45" s="71"/>
      <c r="G45" s="71">
        <f>G46</f>
        <v>5</v>
      </c>
      <c r="H45" s="122">
        <v>0</v>
      </c>
      <c r="I45" s="123">
        <f>I46</f>
        <v>5</v>
      </c>
      <c r="J45" s="62"/>
    </row>
    <row r="46" spans="2:10" s="13" customFormat="1" ht="60.75">
      <c r="B46" s="66" t="s">
        <v>40</v>
      </c>
      <c r="C46" s="67" t="s">
        <v>16</v>
      </c>
      <c r="D46" s="114" t="s">
        <v>17</v>
      </c>
      <c r="E46" s="69"/>
      <c r="F46" s="69"/>
      <c r="G46" s="69">
        <f>G47</f>
        <v>5</v>
      </c>
      <c r="H46" s="123">
        <v>0</v>
      </c>
      <c r="I46" s="123">
        <v>5</v>
      </c>
      <c r="J46" s="62"/>
    </row>
    <row r="47" spans="2:10" s="13" customFormat="1" ht="184.5">
      <c r="B47" s="72" t="s">
        <v>46</v>
      </c>
      <c r="C47" s="64" t="s">
        <v>84</v>
      </c>
      <c r="D47" s="75" t="s">
        <v>85</v>
      </c>
      <c r="E47" s="71"/>
      <c r="F47" s="71"/>
      <c r="G47" s="71">
        <v>5</v>
      </c>
      <c r="H47" s="122">
        <v>0</v>
      </c>
      <c r="I47" s="122">
        <v>5</v>
      </c>
      <c r="J47" s="62"/>
    </row>
    <row r="48" spans="2:10" s="13" customFormat="1" ht="123">
      <c r="B48" s="72" t="s">
        <v>46</v>
      </c>
      <c r="C48" s="64" t="s">
        <v>86</v>
      </c>
      <c r="D48" s="75" t="s">
        <v>87</v>
      </c>
      <c r="E48" s="71"/>
      <c r="F48" s="71"/>
      <c r="G48" s="71">
        <v>5</v>
      </c>
      <c r="H48" s="122">
        <v>0</v>
      </c>
      <c r="I48" s="122">
        <v>5</v>
      </c>
      <c r="J48" s="62"/>
    </row>
    <row r="49" spans="2:10" s="15" customFormat="1" ht="54" customHeight="1">
      <c r="B49" s="72" t="s">
        <v>40</v>
      </c>
      <c r="C49" s="67" t="s">
        <v>20</v>
      </c>
      <c r="D49" s="68" t="s">
        <v>96</v>
      </c>
      <c r="E49" s="69" t="e">
        <f aca="true" t="shared" si="1" ref="E49:F51">E50</f>
        <v>#REF!</v>
      </c>
      <c r="F49" s="69">
        <f t="shared" si="1"/>
        <v>0</v>
      </c>
      <c r="G49" s="69">
        <f>G51+G56</f>
        <v>2285.3700000000003</v>
      </c>
      <c r="H49" s="124">
        <f>H50</f>
        <v>0</v>
      </c>
      <c r="I49" s="124">
        <f>I50</f>
        <v>2285.3700000000003</v>
      </c>
      <c r="J49" s="79"/>
    </row>
    <row r="50" spans="2:10" s="16" customFormat="1" ht="73.5" customHeight="1">
      <c r="B50" s="72" t="s">
        <v>40</v>
      </c>
      <c r="C50" s="67" t="s">
        <v>97</v>
      </c>
      <c r="D50" s="68" t="s">
        <v>21</v>
      </c>
      <c r="E50" s="69" t="e">
        <f>#REF!</f>
        <v>#REF!</v>
      </c>
      <c r="F50" s="69">
        <f>F51+F56</f>
        <v>0</v>
      </c>
      <c r="G50" s="69">
        <v>2285.37</v>
      </c>
      <c r="H50" s="125">
        <f>H51+H56</f>
        <v>0</v>
      </c>
      <c r="I50" s="125">
        <f>I51+I56</f>
        <v>2285.3700000000003</v>
      </c>
      <c r="J50" s="80"/>
    </row>
    <row r="51" spans="2:10" s="16" customFormat="1" ht="60.75">
      <c r="B51" s="66" t="s">
        <v>40</v>
      </c>
      <c r="C51" s="67" t="s">
        <v>36</v>
      </c>
      <c r="D51" s="68" t="s">
        <v>37</v>
      </c>
      <c r="E51" s="69">
        <f t="shared" si="1"/>
        <v>2124.8</v>
      </c>
      <c r="F51" s="69">
        <f t="shared" si="1"/>
        <v>0</v>
      </c>
      <c r="G51" s="69">
        <f>G52</f>
        <v>2234.57</v>
      </c>
      <c r="H51" s="124">
        <f>H52</f>
        <v>0</v>
      </c>
      <c r="I51" s="124">
        <f>I52</f>
        <v>2234.57</v>
      </c>
      <c r="J51" s="80"/>
    </row>
    <row r="52" spans="2:10" s="16" customFormat="1" ht="49.5" customHeight="1">
      <c r="B52" s="72" t="s">
        <v>46</v>
      </c>
      <c r="C52" s="64" t="s">
        <v>140</v>
      </c>
      <c r="D52" s="74" t="s">
        <v>50</v>
      </c>
      <c r="E52" s="71">
        <f>E53</f>
        <v>2124.8</v>
      </c>
      <c r="F52" s="71">
        <f>F53</f>
        <v>0</v>
      </c>
      <c r="G52" s="71">
        <f>G53</f>
        <v>2234.57</v>
      </c>
      <c r="H52" s="125"/>
      <c r="I52" s="125">
        <v>2234.57</v>
      </c>
      <c r="J52" s="80"/>
    </row>
    <row r="53" spans="2:10" s="16" customFormat="1" ht="72" customHeight="1">
      <c r="B53" s="64">
        <v>182</v>
      </c>
      <c r="C53" s="64" t="s">
        <v>139</v>
      </c>
      <c r="D53" s="74" t="s">
        <v>127</v>
      </c>
      <c r="E53" s="71">
        <v>2124.8</v>
      </c>
      <c r="F53" s="71">
        <v>0</v>
      </c>
      <c r="G53" s="71">
        <v>2234.57</v>
      </c>
      <c r="H53" s="125"/>
      <c r="I53" s="125">
        <v>2234.57</v>
      </c>
      <c r="J53" s="80"/>
    </row>
    <row r="54" spans="2:10" s="16" customFormat="1" ht="0.75" customHeight="1">
      <c r="B54" s="72" t="s">
        <v>40</v>
      </c>
      <c r="C54" s="81" t="s">
        <v>105</v>
      </c>
      <c r="D54" s="82" t="s">
        <v>106</v>
      </c>
      <c r="E54" s="71">
        <v>0</v>
      </c>
      <c r="F54" s="71" t="e">
        <f>#REF!</f>
        <v>#REF!</v>
      </c>
      <c r="G54" s="71"/>
      <c r="H54" s="125"/>
      <c r="I54" s="125"/>
      <c r="J54" s="80"/>
    </row>
    <row r="55" spans="2:10" s="16" customFormat="1" ht="228.75" customHeight="1" hidden="1">
      <c r="B55" s="83"/>
      <c r="C55" s="84"/>
      <c r="D55" s="65"/>
      <c r="E55" s="71"/>
      <c r="F55" s="71"/>
      <c r="G55" s="71"/>
      <c r="H55" s="125"/>
      <c r="I55" s="125"/>
      <c r="J55" s="80"/>
    </row>
    <row r="56" spans="2:10" s="16" customFormat="1" ht="72.75" customHeight="1">
      <c r="B56" s="111" t="s">
        <v>40</v>
      </c>
      <c r="C56" s="67" t="s">
        <v>116</v>
      </c>
      <c r="D56" s="68" t="s">
        <v>117</v>
      </c>
      <c r="E56" s="69"/>
      <c r="F56" s="69">
        <f>F57</f>
        <v>0</v>
      </c>
      <c r="G56" s="69">
        <f>G57</f>
        <v>50.8</v>
      </c>
      <c r="H56" s="124">
        <f>H57</f>
        <v>0</v>
      </c>
      <c r="I56" s="124">
        <f>I57</f>
        <v>50.8</v>
      </c>
      <c r="J56" s="80"/>
    </row>
    <row r="57" spans="2:10" s="16" customFormat="1" ht="86.25" customHeight="1">
      <c r="B57" s="83" t="s">
        <v>46</v>
      </c>
      <c r="C57" s="64" t="s">
        <v>137</v>
      </c>
      <c r="D57" s="75" t="s">
        <v>138</v>
      </c>
      <c r="E57" s="71"/>
      <c r="F57" s="71"/>
      <c r="G57" s="71">
        <v>50.8</v>
      </c>
      <c r="H57" s="125"/>
      <c r="I57" s="125">
        <v>50.8</v>
      </c>
      <c r="J57" s="80"/>
    </row>
    <row r="58" spans="2:10" s="16" customFormat="1" ht="86.25" customHeight="1">
      <c r="B58" s="83"/>
      <c r="C58" s="64"/>
      <c r="D58" s="75" t="s">
        <v>153</v>
      </c>
      <c r="E58" s="71"/>
      <c r="F58" s="71"/>
      <c r="G58" s="71"/>
      <c r="H58" s="125">
        <v>54.6</v>
      </c>
      <c r="I58" s="125">
        <v>54.6</v>
      </c>
      <c r="J58" s="80"/>
    </row>
    <row r="59" spans="2:10" s="13" customFormat="1" ht="37.5" customHeight="1">
      <c r="B59" s="67"/>
      <c r="C59" s="67"/>
      <c r="D59" s="68" t="s">
        <v>98</v>
      </c>
      <c r="E59" s="69" t="e">
        <f>E49+E6</f>
        <v>#REF!</v>
      </c>
      <c r="F59" s="69">
        <f>F49+F6</f>
        <v>0</v>
      </c>
      <c r="G59" s="69">
        <f>G6+G49</f>
        <v>2605.5200000000004</v>
      </c>
      <c r="H59" s="122">
        <f>H58</f>
        <v>54.6</v>
      </c>
      <c r="I59" s="122">
        <f>I6+I49+I58</f>
        <v>2660.1200000000003</v>
      </c>
      <c r="J59" s="62"/>
    </row>
    <row r="60" spans="2:10" s="40" customFormat="1" ht="42" customHeight="1">
      <c r="B60" s="70" t="s">
        <v>99</v>
      </c>
      <c r="C60" s="64"/>
      <c r="D60" s="65"/>
      <c r="E60" s="65"/>
      <c r="F60" s="65"/>
      <c r="G60" s="65"/>
      <c r="H60" s="122"/>
      <c r="I60" s="122"/>
      <c r="J60" s="62"/>
    </row>
    <row r="61" spans="2:10" s="12" customFormat="1" ht="39.75" customHeight="1">
      <c r="B61" s="133"/>
      <c r="C61" s="133"/>
      <c r="D61" s="133"/>
      <c r="E61" s="133"/>
      <c r="F61" s="133"/>
      <c r="G61" s="132"/>
      <c r="H61" s="85"/>
      <c r="I61" s="85"/>
      <c r="J61" s="85"/>
    </row>
    <row r="62" spans="2:7" s="12" customFormat="1" ht="33" customHeight="1">
      <c r="B62" s="134"/>
      <c r="C62" s="134"/>
      <c r="D62" s="134"/>
      <c r="E62" s="134"/>
      <c r="F62" s="134"/>
      <c r="G62" s="127"/>
    </row>
    <row r="63" spans="2:7" s="12" customFormat="1" ht="18">
      <c r="B63" s="17"/>
      <c r="C63" s="18"/>
      <c r="D63" s="18"/>
      <c r="E63" s="18"/>
      <c r="F63" s="18"/>
      <c r="G63" s="18"/>
    </row>
    <row r="64" spans="2:7" ht="12.75" customHeight="1">
      <c r="B64" s="5"/>
      <c r="C64" s="41"/>
      <c r="D64" s="42"/>
      <c r="E64" s="42"/>
      <c r="F64" s="42"/>
      <c r="G64" s="42"/>
    </row>
    <row r="65" spans="2:7" ht="12.75" customHeight="1">
      <c r="B65" s="5"/>
      <c r="C65" s="42"/>
      <c r="D65" s="42"/>
      <c r="E65" s="42"/>
      <c r="F65" s="42"/>
      <c r="G65" s="42"/>
    </row>
    <row r="66" spans="2:7" ht="12.75" customHeight="1">
      <c r="B66" s="5"/>
      <c r="C66" s="41"/>
      <c r="D66" s="42"/>
      <c r="E66" s="42"/>
      <c r="F66" s="42"/>
      <c r="G66" s="42"/>
    </row>
    <row r="67" spans="2:7" ht="12.75">
      <c r="B67" s="5"/>
      <c r="C67" s="42"/>
      <c r="D67" s="42"/>
      <c r="E67" s="42"/>
      <c r="F67" s="42"/>
      <c r="G67" s="42"/>
    </row>
    <row r="68" spans="2:7" ht="26.25" customHeight="1">
      <c r="B68" s="5"/>
      <c r="C68" s="6"/>
      <c r="D68" s="6"/>
      <c r="E68" s="6"/>
      <c r="F68" s="6"/>
      <c r="G68" s="6"/>
    </row>
    <row r="69" ht="12.75">
      <c r="B69" s="5"/>
    </row>
  </sheetData>
  <sheetProtection/>
  <mergeCells count="3">
    <mergeCell ref="B61:F61"/>
    <mergeCell ref="B62:F62"/>
    <mergeCell ref="B3:F3"/>
  </mergeCells>
  <printOptions/>
  <pageMargins left="0.6299212598425197" right="0.1968503937007874" top="0.5118110236220472" bottom="0.4330708661417323" header="0.5118110236220472" footer="0.4330708661417323"/>
  <pageSetup horizontalDpi="600" verticalDpi="600" orientation="portrait" pageOrder="overThenDown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N117"/>
  <sheetViews>
    <sheetView view="pageBreakPreview" zoomScale="91" zoomScaleNormal="90" zoomScaleSheetLayoutView="91" zoomScalePageLayoutView="0" workbookViewId="0" topLeftCell="A17">
      <selection activeCell="G19" sqref="G19"/>
    </sheetView>
  </sheetViews>
  <sheetFormatPr defaultColWidth="9.00390625" defaultRowHeight="12.75"/>
  <cols>
    <col min="1" max="1" width="15.375" style="0" customWidth="1"/>
    <col min="2" max="2" width="97.25390625" style="9" customWidth="1"/>
    <col min="3" max="3" width="21.00390625" style="2" customWidth="1"/>
    <col min="4" max="4" width="19.875" style="8" hidden="1" customWidth="1"/>
    <col min="5" max="5" width="19.875" style="8" customWidth="1"/>
    <col min="6" max="6" width="15.125" style="8" customWidth="1"/>
    <col min="7" max="7" width="23.75390625" style="1" customWidth="1"/>
  </cols>
  <sheetData>
    <row r="1" spans="2:10" ht="24.75" customHeight="1">
      <c r="B1" s="47"/>
      <c r="C1" s="139"/>
      <c r="D1" s="139"/>
      <c r="E1" s="139"/>
      <c r="F1" s="139"/>
      <c r="G1" s="139"/>
      <c r="H1" s="102"/>
      <c r="I1" s="102"/>
      <c r="J1" s="102"/>
    </row>
    <row r="2" spans="2:10" ht="115.5" customHeight="1">
      <c r="B2" s="47"/>
      <c r="C2" s="138" t="s">
        <v>150</v>
      </c>
      <c r="D2" s="138"/>
      <c r="E2" s="138"/>
      <c r="F2" s="138"/>
      <c r="G2" s="138"/>
      <c r="H2" s="102"/>
      <c r="I2" s="102"/>
      <c r="J2" s="102"/>
    </row>
    <row r="3" spans="2:10" ht="111" customHeight="1">
      <c r="B3" s="137" t="s">
        <v>145</v>
      </c>
      <c r="C3" s="137"/>
      <c r="D3" s="137"/>
      <c r="E3" s="137"/>
      <c r="F3" s="137"/>
      <c r="G3" s="137"/>
      <c r="H3" s="48"/>
      <c r="I3" s="44"/>
      <c r="J3" s="43"/>
    </row>
    <row r="4" spans="2:10" s="10" customFormat="1" ht="25.5">
      <c r="B4" s="48"/>
      <c r="C4" s="86"/>
      <c r="D4" s="48"/>
      <c r="E4" s="48"/>
      <c r="F4" s="48"/>
      <c r="G4" s="128" t="s">
        <v>146</v>
      </c>
      <c r="H4" s="48"/>
      <c r="I4" s="44"/>
      <c r="J4" s="87"/>
    </row>
    <row r="5" spans="2:10" s="19" customFormat="1" ht="79.5" customHeight="1">
      <c r="B5" s="45" t="s">
        <v>23</v>
      </c>
      <c r="C5" s="45" t="s">
        <v>38</v>
      </c>
      <c r="D5" s="45" t="s">
        <v>5</v>
      </c>
      <c r="E5" s="45" t="s">
        <v>154</v>
      </c>
      <c r="F5" s="45" t="s">
        <v>147</v>
      </c>
      <c r="G5" s="45" t="s">
        <v>143</v>
      </c>
      <c r="H5" s="87"/>
      <c r="I5" s="87"/>
      <c r="J5" s="87"/>
    </row>
    <row r="6" spans="2:14" s="19" customFormat="1" ht="26.25">
      <c r="B6" s="45">
        <v>1</v>
      </c>
      <c r="C6" s="46">
        <v>2</v>
      </c>
      <c r="D6" s="45">
        <v>3</v>
      </c>
      <c r="E6" s="45"/>
      <c r="F6" s="45">
        <v>3</v>
      </c>
      <c r="G6" s="45">
        <v>4</v>
      </c>
      <c r="H6" s="87"/>
      <c r="I6" s="88"/>
      <c r="J6" s="89"/>
      <c r="K6" s="21"/>
      <c r="L6" s="22"/>
      <c r="M6" s="23"/>
      <c r="N6" s="20"/>
    </row>
    <row r="7" spans="2:14" s="12" customFormat="1" ht="39.75" customHeight="1">
      <c r="B7" s="90" t="s">
        <v>51</v>
      </c>
      <c r="C7" s="49" t="s">
        <v>24</v>
      </c>
      <c r="D7" s="61">
        <f>D8+D9+D10</f>
        <v>0</v>
      </c>
      <c r="E7" s="61">
        <f>E8+E9+E10+E11</f>
        <v>1340.14</v>
      </c>
      <c r="F7" s="61">
        <f>F8+F9+F10+F11</f>
        <v>0</v>
      </c>
      <c r="G7" s="61">
        <f>G8+G9+G10+G11</f>
        <v>1340.14</v>
      </c>
      <c r="H7" s="43"/>
      <c r="I7" s="56"/>
      <c r="J7" s="89"/>
      <c r="K7" s="21"/>
      <c r="L7" s="25"/>
      <c r="M7" s="23"/>
      <c r="N7" s="24"/>
    </row>
    <row r="8" spans="2:14" s="12" customFormat="1" ht="75" customHeight="1">
      <c r="B8" s="54" t="s">
        <v>103</v>
      </c>
      <c r="C8" s="50" t="s">
        <v>104</v>
      </c>
      <c r="D8" s="60"/>
      <c r="E8" s="60">
        <v>378.7</v>
      </c>
      <c r="F8" s="60"/>
      <c r="G8" s="60">
        <v>378.7</v>
      </c>
      <c r="H8" s="43"/>
      <c r="I8" s="56"/>
      <c r="J8" s="89"/>
      <c r="K8" s="21"/>
      <c r="L8" s="25"/>
      <c r="M8" s="23"/>
      <c r="N8" s="24"/>
    </row>
    <row r="9" spans="2:14" s="12" customFormat="1" ht="106.5" customHeight="1">
      <c r="B9" s="54" t="s">
        <v>22</v>
      </c>
      <c r="C9" s="50" t="s">
        <v>25</v>
      </c>
      <c r="D9" s="60"/>
      <c r="E9" s="60">
        <v>939.44</v>
      </c>
      <c r="F9" s="60"/>
      <c r="G9" s="60">
        <v>939.44</v>
      </c>
      <c r="H9" s="43"/>
      <c r="I9" s="56"/>
      <c r="J9" s="89"/>
      <c r="K9" s="21"/>
      <c r="L9" s="22"/>
      <c r="M9" s="22"/>
      <c r="N9" s="24"/>
    </row>
    <row r="10" spans="2:14" s="12" customFormat="1" ht="34.5" customHeight="1">
      <c r="B10" s="51" t="s">
        <v>0</v>
      </c>
      <c r="C10" s="50" t="s">
        <v>100</v>
      </c>
      <c r="D10" s="60"/>
      <c r="E10" s="60">
        <v>5</v>
      </c>
      <c r="F10" s="60"/>
      <c r="G10" s="60">
        <v>5</v>
      </c>
      <c r="H10" s="43"/>
      <c r="I10" s="56"/>
      <c r="J10" s="89"/>
      <c r="K10" s="21"/>
      <c r="L10" s="22"/>
      <c r="M10" s="23"/>
      <c r="N10" s="24"/>
    </row>
    <row r="11" spans="2:14" s="12" customFormat="1" ht="34.5" customHeight="1">
      <c r="B11" s="51" t="s">
        <v>151</v>
      </c>
      <c r="C11" s="50" t="s">
        <v>148</v>
      </c>
      <c r="D11" s="60"/>
      <c r="E11" s="60">
        <v>17</v>
      </c>
      <c r="F11" s="60"/>
      <c r="G11" s="60">
        <v>17</v>
      </c>
      <c r="H11" s="43"/>
      <c r="I11" s="56"/>
      <c r="J11" s="89"/>
      <c r="K11" s="21"/>
      <c r="L11" s="22"/>
      <c r="M11" s="23"/>
      <c r="N11" s="24"/>
    </row>
    <row r="12" spans="2:14" s="12" customFormat="1" ht="39" customHeight="1">
      <c r="B12" s="52" t="s">
        <v>114</v>
      </c>
      <c r="C12" s="49" t="s">
        <v>123</v>
      </c>
      <c r="D12" s="61">
        <f>D13</f>
        <v>0</v>
      </c>
      <c r="E12" s="61">
        <v>50.8</v>
      </c>
      <c r="F12" s="61">
        <f>F13</f>
        <v>0</v>
      </c>
      <c r="G12" s="61">
        <f>G13</f>
        <v>50.8</v>
      </c>
      <c r="H12" s="43"/>
      <c r="I12" s="56"/>
      <c r="J12" s="89"/>
      <c r="K12" s="21"/>
      <c r="L12" s="22"/>
      <c r="M12" s="23"/>
      <c r="N12" s="24"/>
    </row>
    <row r="13" spans="2:14" s="12" customFormat="1" ht="41.25" customHeight="1">
      <c r="B13" s="55" t="s">
        <v>115</v>
      </c>
      <c r="C13" s="50" t="s">
        <v>122</v>
      </c>
      <c r="D13" s="60"/>
      <c r="E13" s="60">
        <v>50.8</v>
      </c>
      <c r="F13" s="60"/>
      <c r="G13" s="60">
        <v>50.8</v>
      </c>
      <c r="H13" s="43"/>
      <c r="I13" s="56"/>
      <c r="J13" s="89"/>
      <c r="K13" s="21"/>
      <c r="L13" s="22"/>
      <c r="M13" s="23"/>
      <c r="N13" s="24"/>
    </row>
    <row r="14" spans="2:14" s="12" customFormat="1" ht="56.25" customHeight="1" hidden="1">
      <c r="B14" s="52" t="s">
        <v>52</v>
      </c>
      <c r="C14" s="49" t="s">
        <v>26</v>
      </c>
      <c r="D14" s="61">
        <f>D15+D16</f>
        <v>0</v>
      </c>
      <c r="E14" s="61"/>
      <c r="F14" s="61"/>
      <c r="G14" s="61">
        <f>G15+G16</f>
        <v>0</v>
      </c>
      <c r="H14" s="43"/>
      <c r="I14" s="56"/>
      <c r="J14" s="89"/>
      <c r="K14" s="21"/>
      <c r="L14" s="22"/>
      <c r="M14" s="22"/>
      <c r="N14" s="24"/>
    </row>
    <row r="15" spans="2:14" s="12" customFormat="1" ht="98.25" customHeight="1" hidden="1">
      <c r="B15" s="54" t="s">
        <v>112</v>
      </c>
      <c r="C15" s="50" t="s">
        <v>113</v>
      </c>
      <c r="D15" s="60"/>
      <c r="E15" s="60"/>
      <c r="F15" s="60"/>
      <c r="G15" s="60"/>
      <c r="H15" s="43"/>
      <c r="I15" s="56"/>
      <c r="J15" s="89"/>
      <c r="K15" s="21"/>
      <c r="L15" s="22"/>
      <c r="M15" s="22"/>
      <c r="N15" s="24"/>
    </row>
    <row r="16" spans="2:14" s="12" customFormat="1" ht="73.5" customHeight="1" hidden="1">
      <c r="B16" s="53" t="s">
        <v>60</v>
      </c>
      <c r="C16" s="50" t="s">
        <v>27</v>
      </c>
      <c r="D16" s="60"/>
      <c r="E16" s="60"/>
      <c r="F16" s="60"/>
      <c r="G16" s="60"/>
      <c r="H16" s="43"/>
      <c r="I16" s="56"/>
      <c r="J16" s="89"/>
      <c r="K16" s="26"/>
      <c r="L16" s="22"/>
      <c r="M16" s="22"/>
      <c r="N16" s="24"/>
    </row>
    <row r="17" spans="2:14" s="12" customFormat="1" ht="48" customHeight="1">
      <c r="B17" s="90" t="s">
        <v>53</v>
      </c>
      <c r="C17" s="58" t="s">
        <v>28</v>
      </c>
      <c r="D17" s="61"/>
      <c r="E17" s="61">
        <f>E18</f>
        <v>5</v>
      </c>
      <c r="F17" s="61">
        <f>F18</f>
        <v>54.6</v>
      </c>
      <c r="G17" s="61">
        <f>G18</f>
        <v>59.6</v>
      </c>
      <c r="H17" s="43"/>
      <c r="I17" s="56"/>
      <c r="J17" s="91"/>
      <c r="K17" s="21"/>
      <c r="L17" s="22"/>
      <c r="M17" s="23"/>
      <c r="N17" s="24"/>
    </row>
    <row r="18" spans="2:14" s="12" customFormat="1" ht="51.75" customHeight="1">
      <c r="B18" s="54" t="s">
        <v>54</v>
      </c>
      <c r="C18" s="59" t="s">
        <v>29</v>
      </c>
      <c r="D18" s="60"/>
      <c r="E18" s="60">
        <v>5</v>
      </c>
      <c r="F18" s="60">
        <v>54.6</v>
      </c>
      <c r="G18" s="60">
        <f>E18+F18</f>
        <v>59.6</v>
      </c>
      <c r="H18" s="43"/>
      <c r="I18" s="56"/>
      <c r="J18" s="89"/>
      <c r="K18" s="26"/>
      <c r="L18" s="22"/>
      <c r="M18" s="22"/>
      <c r="N18" s="24"/>
    </row>
    <row r="19" spans="2:14" s="12" customFormat="1" ht="36.75" customHeight="1">
      <c r="B19" s="90" t="s">
        <v>1</v>
      </c>
      <c r="C19" s="58" t="s">
        <v>101</v>
      </c>
      <c r="D19" s="61"/>
      <c r="E19" s="61">
        <f>E20</f>
        <v>5</v>
      </c>
      <c r="F19" s="61">
        <f>F20</f>
        <v>0</v>
      </c>
      <c r="G19" s="61">
        <f>G20</f>
        <v>5</v>
      </c>
      <c r="H19" s="43"/>
      <c r="I19" s="56"/>
      <c r="J19" s="89"/>
      <c r="K19" s="26"/>
      <c r="L19" s="22"/>
      <c r="M19" s="22"/>
      <c r="N19" s="24"/>
    </row>
    <row r="20" spans="2:14" s="12" customFormat="1" ht="30.75" customHeight="1">
      <c r="B20" s="54" t="s">
        <v>2</v>
      </c>
      <c r="C20" s="59" t="s">
        <v>102</v>
      </c>
      <c r="D20" s="60"/>
      <c r="E20" s="60">
        <v>5</v>
      </c>
      <c r="F20" s="60"/>
      <c r="G20" s="60">
        <v>5</v>
      </c>
      <c r="H20" s="43"/>
      <c r="I20" s="56"/>
      <c r="J20" s="89"/>
      <c r="K20" s="26"/>
      <c r="L20" s="22"/>
      <c r="M20" s="22"/>
      <c r="N20" s="24"/>
    </row>
    <row r="21" spans="2:14" s="12" customFormat="1" ht="28.5" customHeight="1">
      <c r="B21" s="90" t="s">
        <v>55</v>
      </c>
      <c r="C21" s="58" t="s">
        <v>30</v>
      </c>
      <c r="D21" s="61">
        <f>D22</f>
        <v>0</v>
      </c>
      <c r="E21" s="61">
        <f>E22</f>
        <v>275.36</v>
      </c>
      <c r="F21" s="61">
        <f>F22</f>
        <v>0</v>
      </c>
      <c r="G21" s="61">
        <f>G22</f>
        <v>275.36</v>
      </c>
      <c r="H21" s="43"/>
      <c r="I21" s="56"/>
      <c r="J21" s="89"/>
      <c r="K21" s="21"/>
      <c r="L21" s="22"/>
      <c r="M21" s="23"/>
      <c r="N21" s="24"/>
    </row>
    <row r="22" spans="2:14" s="12" customFormat="1" ht="33.75" customHeight="1">
      <c r="B22" s="54" t="s">
        <v>56</v>
      </c>
      <c r="C22" s="59" t="s">
        <v>31</v>
      </c>
      <c r="D22" s="60"/>
      <c r="E22" s="60">
        <v>275.36</v>
      </c>
      <c r="F22" s="60"/>
      <c r="G22" s="60">
        <v>275.36</v>
      </c>
      <c r="H22" s="43"/>
      <c r="I22" s="56"/>
      <c r="J22" s="92"/>
      <c r="K22" s="26"/>
      <c r="L22" s="22"/>
      <c r="M22" s="23"/>
      <c r="N22" s="24"/>
    </row>
    <row r="23" spans="2:14" s="12" customFormat="1" ht="39" customHeight="1">
      <c r="B23" s="90" t="s">
        <v>57</v>
      </c>
      <c r="C23" s="58" t="s">
        <v>32</v>
      </c>
      <c r="D23" s="61">
        <f>D24</f>
        <v>0</v>
      </c>
      <c r="E23" s="61">
        <f>E24</f>
        <v>929.22</v>
      </c>
      <c r="F23" s="61">
        <f>F24</f>
        <v>0</v>
      </c>
      <c r="G23" s="61">
        <f>G24</f>
        <v>929.22</v>
      </c>
      <c r="H23" s="43"/>
      <c r="I23" s="56"/>
      <c r="J23" s="92"/>
      <c r="K23" s="21"/>
      <c r="L23" s="22"/>
      <c r="M23" s="23"/>
      <c r="N23" s="24"/>
    </row>
    <row r="24" spans="2:14" s="12" customFormat="1" ht="61.5" customHeight="1">
      <c r="B24" s="55" t="s">
        <v>33</v>
      </c>
      <c r="C24" s="59" t="s">
        <v>34</v>
      </c>
      <c r="D24" s="60"/>
      <c r="E24" s="60">
        <v>929.22</v>
      </c>
      <c r="F24" s="60"/>
      <c r="G24" s="60">
        <v>929.22</v>
      </c>
      <c r="H24" s="43"/>
      <c r="I24" s="56"/>
      <c r="J24" s="57"/>
      <c r="K24" s="28"/>
      <c r="L24" s="22"/>
      <c r="M24" s="23"/>
      <c r="N24" s="24"/>
    </row>
    <row r="25" spans="2:14" s="12" customFormat="1" ht="30" customHeight="1" hidden="1">
      <c r="B25" s="54" t="s">
        <v>58</v>
      </c>
      <c r="C25" s="59">
        <v>99</v>
      </c>
      <c r="D25" s="60"/>
      <c r="E25" s="60"/>
      <c r="F25" s="60"/>
      <c r="G25" s="93">
        <v>0</v>
      </c>
      <c r="H25" s="94"/>
      <c r="I25" s="94"/>
      <c r="J25" s="57"/>
      <c r="K25" s="28"/>
      <c r="L25" s="22"/>
      <c r="M25" s="23"/>
      <c r="N25" s="24"/>
    </row>
    <row r="26" spans="2:14" s="12" customFormat="1" ht="30" customHeight="1">
      <c r="B26" s="90" t="s">
        <v>130</v>
      </c>
      <c r="C26" s="58" t="s">
        <v>126</v>
      </c>
      <c r="D26" s="61"/>
      <c r="E26" s="61">
        <v>0</v>
      </c>
      <c r="F26" s="61"/>
      <c r="G26" s="113">
        <v>0</v>
      </c>
      <c r="H26" s="94"/>
      <c r="I26" s="94"/>
      <c r="J26" s="57"/>
      <c r="K26" s="28"/>
      <c r="L26" s="22"/>
      <c r="M26" s="23"/>
      <c r="N26" s="24"/>
    </row>
    <row r="27" spans="2:10" s="12" customFormat="1" ht="42" customHeight="1">
      <c r="B27" s="90" t="s">
        <v>59</v>
      </c>
      <c r="C27" s="49"/>
      <c r="D27" s="61" t="e">
        <f>D7+D12+D14+#REF!+D17+D19+D21+D23+D25</f>
        <v>#REF!</v>
      </c>
      <c r="E27" s="61">
        <f>E7+E12+E17+E19+E21+E23</f>
        <v>2605.5200000000004</v>
      </c>
      <c r="F27" s="61">
        <f>F7+F12+F17+F19+F21+F23+F26</f>
        <v>54.6</v>
      </c>
      <c r="G27" s="61">
        <f>G23+G21+G19+G17+G12+G7</f>
        <v>2660.12</v>
      </c>
      <c r="H27" s="43"/>
      <c r="I27" s="43"/>
      <c r="J27" s="43"/>
    </row>
    <row r="28" spans="2:10" s="12" customFormat="1" ht="26.25">
      <c r="B28" s="95"/>
      <c r="C28" s="96"/>
      <c r="D28" s="97"/>
      <c r="E28" s="97"/>
      <c r="F28" s="97"/>
      <c r="G28" s="98"/>
      <c r="H28" s="56"/>
      <c r="I28" s="43"/>
      <c r="J28" s="43"/>
    </row>
    <row r="29" spans="2:10" s="12" customFormat="1" ht="26.25">
      <c r="B29" s="95"/>
      <c r="C29" s="99"/>
      <c r="D29" s="100"/>
      <c r="E29" s="100"/>
      <c r="F29" s="100"/>
      <c r="G29" s="101"/>
      <c r="H29" s="56"/>
      <c r="I29" s="43"/>
      <c r="J29" s="43"/>
    </row>
    <row r="30" spans="2:10" s="12" customFormat="1" ht="26.25">
      <c r="B30" s="95"/>
      <c r="C30" s="99"/>
      <c r="D30" s="100"/>
      <c r="E30" s="100"/>
      <c r="F30" s="100"/>
      <c r="G30" s="101"/>
      <c r="H30" s="56"/>
      <c r="I30" s="43"/>
      <c r="J30" s="43"/>
    </row>
    <row r="31" spans="2:10" s="12" customFormat="1" ht="26.25">
      <c r="B31" s="95"/>
      <c r="C31" s="99"/>
      <c r="D31" s="100"/>
      <c r="E31" s="100"/>
      <c r="F31" s="100"/>
      <c r="G31" s="101"/>
      <c r="H31" s="56"/>
      <c r="I31" s="43"/>
      <c r="J31" s="43"/>
    </row>
    <row r="32" spans="2:10" s="12" customFormat="1" ht="26.25">
      <c r="B32" s="95"/>
      <c r="C32" s="99"/>
      <c r="D32" s="100"/>
      <c r="E32" s="100"/>
      <c r="F32" s="100"/>
      <c r="G32" s="101"/>
      <c r="H32" s="56"/>
      <c r="I32" s="43"/>
      <c r="J32" s="43"/>
    </row>
    <row r="33" spans="2:10" s="12" customFormat="1" ht="26.25">
      <c r="B33" s="95"/>
      <c r="C33" s="99"/>
      <c r="D33" s="100"/>
      <c r="E33" s="100"/>
      <c r="F33" s="100"/>
      <c r="G33" s="101"/>
      <c r="H33" s="56"/>
      <c r="I33" s="43"/>
      <c r="J33" s="43"/>
    </row>
    <row r="34" spans="2:10" s="12" customFormat="1" ht="26.25">
      <c r="B34" s="95"/>
      <c r="C34" s="99"/>
      <c r="D34" s="100"/>
      <c r="E34" s="100"/>
      <c r="F34" s="100"/>
      <c r="G34" s="101"/>
      <c r="H34" s="56"/>
      <c r="I34" s="43"/>
      <c r="J34" s="43"/>
    </row>
    <row r="35" spans="2:10" s="12" customFormat="1" ht="26.25">
      <c r="B35" s="95"/>
      <c r="C35" s="99"/>
      <c r="D35" s="100"/>
      <c r="E35" s="100"/>
      <c r="F35" s="100"/>
      <c r="G35" s="101"/>
      <c r="H35" s="56"/>
      <c r="I35" s="43"/>
      <c r="J35" s="43"/>
    </row>
    <row r="36" spans="2:10" s="12" customFormat="1" ht="26.25">
      <c r="B36" s="95"/>
      <c r="C36" s="99"/>
      <c r="D36" s="100"/>
      <c r="E36" s="100"/>
      <c r="F36" s="100"/>
      <c r="G36" s="101"/>
      <c r="H36" s="56"/>
      <c r="I36" s="43"/>
      <c r="J36" s="43"/>
    </row>
    <row r="37" spans="2:10" s="12" customFormat="1" ht="26.25">
      <c r="B37" s="95"/>
      <c r="C37" s="99"/>
      <c r="D37" s="100"/>
      <c r="E37" s="100"/>
      <c r="F37" s="100"/>
      <c r="G37" s="101"/>
      <c r="H37" s="56"/>
      <c r="I37" s="43"/>
      <c r="J37" s="43"/>
    </row>
    <row r="38" spans="2:10" s="12" customFormat="1" ht="26.25">
      <c r="B38" s="95"/>
      <c r="C38" s="99"/>
      <c r="D38" s="100"/>
      <c r="E38" s="100"/>
      <c r="F38" s="100"/>
      <c r="G38" s="101"/>
      <c r="H38" s="56"/>
      <c r="I38" s="43"/>
      <c r="J38" s="43"/>
    </row>
    <row r="39" spans="2:10" s="12" customFormat="1" ht="26.25">
      <c r="B39" s="95"/>
      <c r="C39" s="99"/>
      <c r="D39" s="100"/>
      <c r="E39" s="100"/>
      <c r="F39" s="100"/>
      <c r="G39" s="101"/>
      <c r="H39" s="56"/>
      <c r="I39" s="43"/>
      <c r="J39" s="43"/>
    </row>
    <row r="40" spans="2:10" s="12" customFormat="1" ht="26.25">
      <c r="B40" s="95"/>
      <c r="C40" s="99"/>
      <c r="D40" s="100"/>
      <c r="E40" s="100"/>
      <c r="F40" s="100"/>
      <c r="G40" s="101"/>
      <c r="H40" s="56"/>
      <c r="I40" s="43"/>
      <c r="J40" s="43"/>
    </row>
    <row r="41" spans="2:10" s="12" customFormat="1" ht="26.25">
      <c r="B41" s="95"/>
      <c r="C41" s="99"/>
      <c r="D41" s="100"/>
      <c r="E41" s="100"/>
      <c r="F41" s="100"/>
      <c r="G41" s="101"/>
      <c r="H41" s="56"/>
      <c r="I41" s="43"/>
      <c r="J41" s="43"/>
    </row>
    <row r="42" spans="2:10" s="12" customFormat="1" ht="26.25">
      <c r="B42" s="95"/>
      <c r="C42" s="99"/>
      <c r="D42" s="100"/>
      <c r="E42" s="100"/>
      <c r="F42" s="100"/>
      <c r="G42" s="101"/>
      <c r="H42" s="56"/>
      <c r="I42" s="43"/>
      <c r="J42" s="43"/>
    </row>
    <row r="43" spans="2:10" s="12" customFormat="1" ht="26.25">
      <c r="B43" s="95"/>
      <c r="C43" s="99"/>
      <c r="D43" s="100"/>
      <c r="E43" s="100"/>
      <c r="F43" s="100"/>
      <c r="G43" s="101"/>
      <c r="H43" s="56"/>
      <c r="I43" s="43"/>
      <c r="J43" s="43"/>
    </row>
    <row r="44" spans="2:10" s="12" customFormat="1" ht="26.25">
      <c r="B44" s="95"/>
      <c r="C44" s="99"/>
      <c r="D44" s="100"/>
      <c r="E44" s="100"/>
      <c r="F44" s="100"/>
      <c r="G44" s="101"/>
      <c r="H44" s="56"/>
      <c r="I44" s="43"/>
      <c r="J44" s="43"/>
    </row>
    <row r="45" spans="2:10" s="12" customFormat="1" ht="26.25">
      <c r="B45" s="95"/>
      <c r="C45" s="99"/>
      <c r="D45" s="100"/>
      <c r="E45" s="100"/>
      <c r="F45" s="100"/>
      <c r="G45" s="101"/>
      <c r="H45" s="56"/>
      <c r="I45" s="43"/>
      <c r="J45" s="43"/>
    </row>
    <row r="46" spans="2:10" s="12" customFormat="1" ht="26.25">
      <c r="B46" s="95"/>
      <c r="C46" s="99"/>
      <c r="D46" s="100"/>
      <c r="E46" s="100"/>
      <c r="F46" s="100"/>
      <c r="G46" s="101"/>
      <c r="H46" s="56"/>
      <c r="I46" s="43"/>
      <c r="J46" s="43"/>
    </row>
    <row r="47" spans="2:10" s="12" customFormat="1" ht="26.25">
      <c r="B47" s="95"/>
      <c r="C47" s="99"/>
      <c r="D47" s="100"/>
      <c r="E47" s="100"/>
      <c r="F47" s="100"/>
      <c r="G47" s="101"/>
      <c r="H47" s="56"/>
      <c r="I47" s="43"/>
      <c r="J47" s="43"/>
    </row>
    <row r="48" spans="2:10" s="12" customFormat="1" ht="26.25">
      <c r="B48" s="95"/>
      <c r="C48" s="99"/>
      <c r="D48" s="100"/>
      <c r="E48" s="100"/>
      <c r="F48" s="100"/>
      <c r="G48" s="101"/>
      <c r="H48" s="56"/>
      <c r="I48" s="43"/>
      <c r="J48" s="43"/>
    </row>
    <row r="49" spans="2:10" s="12" customFormat="1" ht="26.25">
      <c r="B49" s="95"/>
      <c r="C49" s="99"/>
      <c r="D49" s="100"/>
      <c r="E49" s="100"/>
      <c r="F49" s="100"/>
      <c r="G49" s="101"/>
      <c r="H49" s="56"/>
      <c r="I49" s="43"/>
      <c r="J49" s="43"/>
    </row>
    <row r="50" spans="2:8" s="12" customFormat="1" ht="18.75">
      <c r="B50" s="29"/>
      <c r="C50" s="30"/>
      <c r="D50" s="31"/>
      <c r="E50" s="31"/>
      <c r="F50" s="31"/>
      <c r="G50" s="32"/>
      <c r="H50" s="24"/>
    </row>
    <row r="51" spans="2:8" s="12" customFormat="1" ht="18.75">
      <c r="B51" s="29"/>
      <c r="C51" s="30"/>
      <c r="D51" s="31"/>
      <c r="E51" s="31"/>
      <c r="F51" s="31"/>
      <c r="G51" s="32"/>
      <c r="H51" s="24"/>
    </row>
    <row r="52" spans="2:8" s="12" customFormat="1" ht="18.75">
      <c r="B52" s="29"/>
      <c r="C52" s="30"/>
      <c r="D52" s="31"/>
      <c r="E52" s="31"/>
      <c r="F52" s="31"/>
      <c r="G52" s="32"/>
      <c r="H52" s="24"/>
    </row>
    <row r="53" spans="2:8" s="12" customFormat="1" ht="18.75">
      <c r="B53" s="29"/>
      <c r="C53" s="30"/>
      <c r="D53" s="31"/>
      <c r="E53" s="31"/>
      <c r="F53" s="31"/>
      <c r="G53" s="32"/>
      <c r="H53" s="24"/>
    </row>
    <row r="54" spans="2:8" s="12" customFormat="1" ht="18.75">
      <c r="B54" s="29"/>
      <c r="C54" s="30"/>
      <c r="D54" s="31"/>
      <c r="E54" s="31"/>
      <c r="F54" s="31"/>
      <c r="G54" s="32"/>
      <c r="H54" s="24"/>
    </row>
    <row r="55" spans="2:8" s="12" customFormat="1" ht="18.75">
      <c r="B55" s="29"/>
      <c r="C55" s="30"/>
      <c r="D55" s="31"/>
      <c r="E55" s="31"/>
      <c r="F55" s="31"/>
      <c r="G55" s="32"/>
      <c r="H55" s="24"/>
    </row>
    <row r="56" spans="2:8" s="12" customFormat="1" ht="18.75">
      <c r="B56" s="29"/>
      <c r="C56" s="30"/>
      <c r="D56" s="31"/>
      <c r="E56" s="31"/>
      <c r="F56" s="31"/>
      <c r="G56" s="32"/>
      <c r="H56" s="24"/>
    </row>
    <row r="57" spans="2:8" s="12" customFormat="1" ht="18.75">
      <c r="B57" s="29"/>
      <c r="C57" s="30"/>
      <c r="D57" s="31"/>
      <c r="E57" s="31"/>
      <c r="F57" s="31"/>
      <c r="G57" s="32"/>
      <c r="H57" s="24"/>
    </row>
    <row r="58" spans="2:8" s="12" customFormat="1" ht="18.75">
      <c r="B58" s="29"/>
      <c r="C58" s="30"/>
      <c r="D58" s="31"/>
      <c r="E58" s="31"/>
      <c r="F58" s="31"/>
      <c r="G58" s="32"/>
      <c r="H58" s="24"/>
    </row>
    <row r="59" spans="2:8" s="12" customFormat="1" ht="18.75">
      <c r="B59" s="29"/>
      <c r="C59" s="30"/>
      <c r="D59" s="31"/>
      <c r="E59" s="31"/>
      <c r="F59" s="31"/>
      <c r="G59" s="32"/>
      <c r="H59" s="24"/>
    </row>
    <row r="60" spans="2:8" s="12" customFormat="1" ht="18.75">
      <c r="B60" s="29"/>
      <c r="C60" s="30"/>
      <c r="D60" s="31"/>
      <c r="E60" s="31"/>
      <c r="F60" s="31"/>
      <c r="G60" s="32"/>
      <c r="H60" s="24"/>
    </row>
    <row r="61" spans="2:8" s="12" customFormat="1" ht="18.75">
      <c r="B61" s="29"/>
      <c r="C61" s="30"/>
      <c r="D61" s="31"/>
      <c r="E61" s="31"/>
      <c r="F61" s="31"/>
      <c r="G61" s="32"/>
      <c r="H61" s="24"/>
    </row>
    <row r="62" spans="2:8" s="12" customFormat="1" ht="18.75">
      <c r="B62" s="29"/>
      <c r="C62" s="30"/>
      <c r="D62" s="31"/>
      <c r="E62" s="31"/>
      <c r="F62" s="31"/>
      <c r="G62" s="32"/>
      <c r="H62" s="24"/>
    </row>
    <row r="63" spans="2:8" s="12" customFormat="1" ht="18.75">
      <c r="B63" s="29"/>
      <c r="C63" s="30"/>
      <c r="D63" s="31"/>
      <c r="E63" s="31"/>
      <c r="F63" s="31"/>
      <c r="G63" s="32"/>
      <c r="H63" s="24"/>
    </row>
    <row r="64" spans="2:8" s="12" customFormat="1" ht="18.75">
      <c r="B64" s="29"/>
      <c r="C64" s="30"/>
      <c r="D64" s="31"/>
      <c r="E64" s="31"/>
      <c r="F64" s="31"/>
      <c r="G64" s="32"/>
      <c r="H64" s="24"/>
    </row>
    <row r="65" spans="2:8" s="12" customFormat="1" ht="18.75">
      <c r="B65" s="33"/>
      <c r="C65" s="34"/>
      <c r="D65" s="31"/>
      <c r="E65" s="31"/>
      <c r="F65" s="31"/>
      <c r="G65" s="32"/>
      <c r="H65" s="24"/>
    </row>
    <row r="66" spans="2:8" s="12" customFormat="1" ht="18.75">
      <c r="B66" s="35"/>
      <c r="C66" s="34"/>
      <c r="D66" s="31"/>
      <c r="E66" s="31"/>
      <c r="F66" s="31"/>
      <c r="G66" s="32"/>
      <c r="H66" s="24"/>
    </row>
    <row r="67" spans="2:8" s="12" customFormat="1" ht="18.75">
      <c r="B67" s="35"/>
      <c r="C67" s="34"/>
      <c r="D67" s="31"/>
      <c r="E67" s="31"/>
      <c r="F67" s="31"/>
      <c r="G67" s="32"/>
      <c r="H67" s="24"/>
    </row>
    <row r="68" spans="2:8" s="12" customFormat="1" ht="18.75">
      <c r="B68" s="35"/>
      <c r="C68" s="34"/>
      <c r="D68" s="31"/>
      <c r="E68" s="31"/>
      <c r="F68" s="31"/>
      <c r="G68" s="32"/>
      <c r="H68" s="24"/>
    </row>
    <row r="69" spans="2:8" s="12" customFormat="1" ht="18.75">
      <c r="B69" s="35"/>
      <c r="C69" s="34"/>
      <c r="D69" s="31"/>
      <c r="E69" s="31"/>
      <c r="F69" s="31"/>
      <c r="G69" s="32"/>
      <c r="H69" s="24"/>
    </row>
    <row r="70" spans="2:8" s="12" customFormat="1" ht="18.75">
      <c r="B70" s="35"/>
      <c r="C70" s="34"/>
      <c r="D70" s="31"/>
      <c r="E70" s="31"/>
      <c r="F70" s="31"/>
      <c r="G70" s="32"/>
      <c r="H70" s="24"/>
    </row>
    <row r="71" spans="2:8" s="12" customFormat="1" ht="18.75">
      <c r="B71" s="35"/>
      <c r="C71" s="34"/>
      <c r="D71" s="31"/>
      <c r="E71" s="31"/>
      <c r="F71" s="31"/>
      <c r="G71" s="32"/>
      <c r="H71" s="24"/>
    </row>
    <row r="72" spans="2:8" s="12" customFormat="1" ht="18.75">
      <c r="B72" s="35"/>
      <c r="C72" s="34"/>
      <c r="D72" s="31"/>
      <c r="E72" s="31"/>
      <c r="F72" s="31"/>
      <c r="G72" s="32"/>
      <c r="H72" s="24"/>
    </row>
    <row r="73" spans="2:8" s="12" customFormat="1" ht="18.75">
      <c r="B73" s="35"/>
      <c r="C73" s="34"/>
      <c r="D73" s="31"/>
      <c r="E73" s="31"/>
      <c r="F73" s="31"/>
      <c r="G73" s="32"/>
      <c r="H73" s="24"/>
    </row>
    <row r="74" spans="2:8" s="12" customFormat="1" ht="18.75">
      <c r="B74" s="35"/>
      <c r="C74" s="34"/>
      <c r="D74" s="31"/>
      <c r="E74" s="31"/>
      <c r="F74" s="31"/>
      <c r="G74" s="32"/>
      <c r="H74" s="24"/>
    </row>
    <row r="75" spans="2:8" s="12" customFormat="1" ht="18.75">
      <c r="B75" s="35"/>
      <c r="C75" s="34"/>
      <c r="D75" s="31"/>
      <c r="E75" s="31"/>
      <c r="F75" s="31"/>
      <c r="G75" s="32"/>
      <c r="H75" s="24"/>
    </row>
    <row r="76" spans="2:8" s="12" customFormat="1" ht="18.75">
      <c r="B76" s="35"/>
      <c r="C76" s="34"/>
      <c r="D76" s="31"/>
      <c r="E76" s="31"/>
      <c r="F76" s="31"/>
      <c r="G76" s="32"/>
      <c r="H76" s="24"/>
    </row>
    <row r="77" spans="2:8" s="12" customFormat="1" ht="18.75">
      <c r="B77" s="35"/>
      <c r="C77" s="34"/>
      <c r="D77" s="31"/>
      <c r="E77" s="31"/>
      <c r="F77" s="31"/>
      <c r="G77" s="32"/>
      <c r="H77" s="24"/>
    </row>
    <row r="78" spans="2:8" s="12" customFormat="1" ht="18.75">
      <c r="B78" s="35"/>
      <c r="C78" s="34"/>
      <c r="D78" s="31"/>
      <c r="E78" s="31"/>
      <c r="F78" s="31"/>
      <c r="G78" s="32"/>
      <c r="H78" s="24"/>
    </row>
    <row r="79" spans="2:8" s="12" customFormat="1" ht="18.75">
      <c r="B79" s="35"/>
      <c r="C79" s="34"/>
      <c r="D79" s="31"/>
      <c r="E79" s="31"/>
      <c r="F79" s="31"/>
      <c r="G79" s="32"/>
      <c r="H79" s="24"/>
    </row>
    <row r="80" spans="2:8" s="12" customFormat="1" ht="18.75">
      <c r="B80" s="35"/>
      <c r="C80" s="34"/>
      <c r="D80" s="31"/>
      <c r="E80" s="31"/>
      <c r="F80" s="31"/>
      <c r="G80" s="32"/>
      <c r="H80" s="24"/>
    </row>
    <row r="81" spans="2:8" s="12" customFormat="1" ht="18.75">
      <c r="B81" s="35"/>
      <c r="C81" s="34"/>
      <c r="D81" s="31"/>
      <c r="E81" s="31"/>
      <c r="F81" s="31"/>
      <c r="G81" s="32"/>
      <c r="H81" s="24"/>
    </row>
    <row r="82" spans="2:8" s="12" customFormat="1" ht="18.75">
      <c r="B82" s="35"/>
      <c r="C82" s="34"/>
      <c r="D82" s="31"/>
      <c r="E82" s="31"/>
      <c r="F82" s="31"/>
      <c r="G82" s="32"/>
      <c r="H82" s="24"/>
    </row>
    <row r="83" spans="2:8" s="12" customFormat="1" ht="18.75">
      <c r="B83" s="35"/>
      <c r="C83" s="34"/>
      <c r="D83" s="31"/>
      <c r="E83" s="31"/>
      <c r="F83" s="31"/>
      <c r="G83" s="32"/>
      <c r="H83" s="24"/>
    </row>
    <row r="84" spans="2:8" s="12" customFormat="1" ht="18.75">
      <c r="B84" s="35"/>
      <c r="C84" s="34"/>
      <c r="D84" s="31"/>
      <c r="E84" s="31"/>
      <c r="F84" s="31"/>
      <c r="G84" s="32"/>
      <c r="H84" s="24"/>
    </row>
    <row r="85" spans="2:8" s="12" customFormat="1" ht="18.75">
      <c r="B85" s="35"/>
      <c r="C85" s="34"/>
      <c r="D85" s="31"/>
      <c r="E85" s="31"/>
      <c r="F85" s="31"/>
      <c r="G85" s="32"/>
      <c r="H85" s="24"/>
    </row>
    <row r="86" spans="2:8" s="12" customFormat="1" ht="18.75">
      <c r="B86" s="35"/>
      <c r="C86" s="34"/>
      <c r="D86" s="31"/>
      <c r="E86" s="31"/>
      <c r="F86" s="31"/>
      <c r="G86" s="32"/>
      <c r="H86" s="24"/>
    </row>
    <row r="87" spans="2:8" s="12" customFormat="1" ht="18.75">
      <c r="B87" s="35"/>
      <c r="C87" s="34"/>
      <c r="D87" s="31"/>
      <c r="E87" s="31"/>
      <c r="F87" s="31"/>
      <c r="G87" s="32"/>
      <c r="H87" s="24"/>
    </row>
    <row r="88" spans="2:8" s="12" customFormat="1" ht="18.75">
      <c r="B88" s="35"/>
      <c r="C88" s="34"/>
      <c r="D88" s="31"/>
      <c r="E88" s="31"/>
      <c r="F88" s="31"/>
      <c r="G88" s="32"/>
      <c r="H88" s="24"/>
    </row>
    <row r="89" spans="2:8" s="12" customFormat="1" ht="18.75">
      <c r="B89" s="35"/>
      <c r="C89" s="34"/>
      <c r="D89" s="31"/>
      <c r="E89" s="31"/>
      <c r="F89" s="31"/>
      <c r="G89" s="32"/>
      <c r="H89" s="24"/>
    </row>
    <row r="90" spans="2:8" s="12" customFormat="1" ht="18.75">
      <c r="B90" s="35"/>
      <c r="C90" s="34"/>
      <c r="D90" s="31"/>
      <c r="E90" s="31"/>
      <c r="F90" s="31"/>
      <c r="G90" s="32"/>
      <c r="H90" s="24"/>
    </row>
    <row r="91" spans="2:8" s="12" customFormat="1" ht="18.75">
      <c r="B91" s="35"/>
      <c r="C91" s="34"/>
      <c r="D91" s="31"/>
      <c r="E91" s="31"/>
      <c r="F91" s="31"/>
      <c r="G91" s="32"/>
      <c r="H91" s="24"/>
    </row>
    <row r="92" spans="2:8" s="12" customFormat="1" ht="18.75">
      <c r="B92" s="35"/>
      <c r="C92" s="34"/>
      <c r="D92" s="31"/>
      <c r="E92" s="31"/>
      <c r="F92" s="31"/>
      <c r="G92" s="32"/>
      <c r="H92" s="24"/>
    </row>
    <row r="93" spans="2:8" s="12" customFormat="1" ht="18.75">
      <c r="B93" s="35"/>
      <c r="C93" s="34"/>
      <c r="D93" s="31"/>
      <c r="E93" s="31"/>
      <c r="F93" s="31"/>
      <c r="G93" s="32"/>
      <c r="H93" s="24"/>
    </row>
    <row r="94" spans="2:8" s="12" customFormat="1" ht="18.75">
      <c r="B94" s="35"/>
      <c r="C94" s="34"/>
      <c r="D94" s="31"/>
      <c r="E94" s="31"/>
      <c r="F94" s="31"/>
      <c r="G94" s="32"/>
      <c r="H94" s="24"/>
    </row>
    <row r="95" spans="2:8" ht="12.75">
      <c r="B95" s="27"/>
      <c r="C95" s="36"/>
      <c r="D95" s="37"/>
      <c r="E95" s="37"/>
      <c r="F95" s="37"/>
      <c r="G95" s="38"/>
      <c r="H95" s="39"/>
    </row>
    <row r="96" spans="2:8" ht="12.75">
      <c r="B96" s="27"/>
      <c r="C96" s="36"/>
      <c r="D96" s="37"/>
      <c r="E96" s="37"/>
      <c r="F96" s="37"/>
      <c r="G96" s="38"/>
      <c r="H96" s="39"/>
    </row>
    <row r="97" spans="2:8" ht="12.75">
      <c r="B97" s="27"/>
      <c r="C97" s="36"/>
      <c r="D97" s="37"/>
      <c r="E97" s="37"/>
      <c r="F97" s="37"/>
      <c r="G97" s="38"/>
      <c r="H97" s="39"/>
    </row>
    <row r="98" spans="2:8" ht="12.75">
      <c r="B98" s="27"/>
      <c r="C98" s="36"/>
      <c r="D98" s="37"/>
      <c r="E98" s="37"/>
      <c r="F98" s="37"/>
      <c r="G98" s="38"/>
      <c r="H98" s="39"/>
    </row>
    <row r="99" spans="2:8" ht="12.75">
      <c r="B99" s="27"/>
      <c r="C99" s="36"/>
      <c r="D99" s="37"/>
      <c r="E99" s="37"/>
      <c r="F99" s="37"/>
      <c r="G99" s="38"/>
      <c r="H99" s="39"/>
    </row>
    <row r="100" spans="2:8" ht="12.75">
      <c r="B100" s="27"/>
      <c r="C100" s="36"/>
      <c r="D100" s="37"/>
      <c r="E100" s="37"/>
      <c r="F100" s="37"/>
      <c r="G100" s="38"/>
      <c r="H100" s="39"/>
    </row>
    <row r="101" spans="2:8" ht="12.75">
      <c r="B101" s="27"/>
      <c r="C101" s="36"/>
      <c r="D101" s="37"/>
      <c r="E101" s="37"/>
      <c r="F101" s="37"/>
      <c r="G101" s="38"/>
      <c r="H101" s="39"/>
    </row>
    <row r="102" spans="2:8" ht="12.75">
      <c r="B102" s="27"/>
      <c r="C102" s="36"/>
      <c r="D102" s="37"/>
      <c r="E102" s="37"/>
      <c r="F102" s="37"/>
      <c r="G102" s="38"/>
      <c r="H102" s="39"/>
    </row>
    <row r="103" spans="2:8" ht="12.75">
      <c r="B103" s="27"/>
      <c r="C103" s="36"/>
      <c r="D103" s="37"/>
      <c r="E103" s="37"/>
      <c r="F103" s="37"/>
      <c r="G103" s="38"/>
      <c r="H103" s="39"/>
    </row>
    <row r="104" spans="2:8" ht="12.75">
      <c r="B104" s="27"/>
      <c r="C104" s="36"/>
      <c r="D104" s="37"/>
      <c r="E104" s="37"/>
      <c r="F104" s="37"/>
      <c r="G104" s="38"/>
      <c r="H104" s="39"/>
    </row>
    <row r="105" spans="2:8" ht="12.75">
      <c r="B105" s="27"/>
      <c r="C105" s="36"/>
      <c r="D105" s="37"/>
      <c r="E105" s="37"/>
      <c r="F105" s="37"/>
      <c r="G105" s="38"/>
      <c r="H105" s="39"/>
    </row>
    <row r="106" spans="2:8" ht="12.75">
      <c r="B106" s="27"/>
      <c r="C106" s="36"/>
      <c r="D106" s="37"/>
      <c r="E106" s="37"/>
      <c r="F106" s="37"/>
      <c r="G106" s="38"/>
      <c r="H106" s="39"/>
    </row>
    <row r="107" spans="2:8" ht="12.75">
      <c r="B107" s="27"/>
      <c r="C107" s="36"/>
      <c r="D107" s="37"/>
      <c r="E107" s="37"/>
      <c r="F107" s="37"/>
      <c r="G107" s="38"/>
      <c r="H107" s="39"/>
    </row>
    <row r="108" spans="2:8" ht="12.75">
      <c r="B108" s="27"/>
      <c r="C108" s="36"/>
      <c r="D108" s="37"/>
      <c r="E108" s="37"/>
      <c r="F108" s="37"/>
      <c r="G108" s="38"/>
      <c r="H108" s="39"/>
    </row>
    <row r="109" spans="2:8" ht="12.75">
      <c r="B109" s="27"/>
      <c r="C109" s="36"/>
      <c r="D109" s="37"/>
      <c r="E109" s="37"/>
      <c r="F109" s="37"/>
      <c r="G109" s="38"/>
      <c r="H109" s="39"/>
    </row>
    <row r="110" spans="2:8" ht="12.75">
      <c r="B110" s="27"/>
      <c r="C110" s="36"/>
      <c r="D110" s="37"/>
      <c r="E110" s="37"/>
      <c r="F110" s="37"/>
      <c r="G110" s="38"/>
      <c r="H110" s="39"/>
    </row>
    <row r="111" spans="2:8" ht="12.75">
      <c r="B111" s="27"/>
      <c r="C111" s="36"/>
      <c r="D111" s="37"/>
      <c r="E111" s="37"/>
      <c r="F111" s="37"/>
      <c r="G111" s="38"/>
      <c r="H111" s="39"/>
    </row>
    <row r="112" spans="2:8" ht="12.75">
      <c r="B112" s="27"/>
      <c r="C112" s="36"/>
      <c r="D112" s="37"/>
      <c r="E112" s="37"/>
      <c r="F112" s="37"/>
      <c r="G112" s="38"/>
      <c r="H112" s="39"/>
    </row>
    <row r="113" spans="2:8" ht="12.75">
      <c r="B113" s="27"/>
      <c r="C113" s="36"/>
      <c r="D113" s="37"/>
      <c r="E113" s="37"/>
      <c r="F113" s="37"/>
      <c r="G113" s="38"/>
      <c r="H113" s="39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</sheetData>
  <sheetProtection/>
  <mergeCells count="3">
    <mergeCell ref="B3:G3"/>
    <mergeCell ref="C2:G2"/>
    <mergeCell ref="C1:G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Бухгалтерия</cp:lastModifiedBy>
  <cp:lastPrinted>2018-03-26T04:16:23Z</cp:lastPrinted>
  <dcterms:created xsi:type="dcterms:W3CDTF">2007-09-12T09:25:25Z</dcterms:created>
  <dcterms:modified xsi:type="dcterms:W3CDTF">2018-03-26T04:32:28Z</dcterms:modified>
  <cp:category/>
  <cp:version/>
  <cp:contentType/>
  <cp:contentStatus/>
</cp:coreProperties>
</file>