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8" sheetId="1" r:id="rId1"/>
  </sheets>
  <definedNames>
    <definedName name="_xlnm.Print_Area" localSheetId="0">'прил   8'!$A$1:$M$54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<sst xmlns="http://schemas.openxmlformats.org/spreadsheetml/2006/main" count="264" uniqueCount="79">
  <si>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</si>
  <si>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</si>
  <si>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</si>
  <si>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</si>
  <si>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</si>
  <si>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</si>
  <si>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</si>
  <si>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</si>
  <si>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</si>
  <si>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</si>
  <si>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</si>
  <si>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</si>
  <si>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6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</si>
  <si>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</si>
  <si>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</si>
  <si>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</si>
  <si>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</si>
  <si>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</si>
  <si>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</si>
  <si>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</si>
  <si>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</si>
  <si>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</si>
  <si>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</si>
  <si>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</si>
  <si>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</si>
  <si>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</si>
  <si>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</si>
  <si>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</si>
  <si>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</si>
  <si>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</si>
  <si>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</si>
  <si>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</si>
  <si>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</si>
  <si>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</si>
  <si>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</si>
  <si>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</si>
  <si>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</si>
  <si>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</si>
  <si>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</si>
  <si>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</si>
  <si>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</si>
  <si>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</si>
  <si>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</si>
  <si>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</si>
  <si>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</si>
  <si>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</si>
  <si>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</si>
  <si>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</si>
  <si>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</si>
  <si>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</si>
  <si>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</si>
  <si>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</si>
  <si>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</si>
  <si>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</si>
  <si>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</si>
  <si>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</si>
  <si>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</si>
  <si>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</si>
  <si>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</si>
  <si>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</si>
  <si>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</si>
  <si>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</si>
  <si>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Сумма на  2017 год                      тыс.рублей</t>
  </si>
  <si>
    <t>Приложение 8</t>
  </si>
  <si>
    <t>к решению "О бюджете муниципального образования Шашикманское сельское поселение на 2017 год и на плановый период 2018-2019 годов"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</si>
  <si>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</si>
  <si>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</si>
  <si>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</si>
  <si>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2017 год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</si>
  <si>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</si>
  <si>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</si>
  <si>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</si>
  <si>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</si>
  <si>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Закупка товаров, работ, услуг для обеспечения государственных (муниципальных) нужд</t>
  </si>
  <si>
    <t xml:space="preserve">Непрограммные направления деятельности местной администрации  Мобилизационная  и вневойсковая подготовка </t>
  </si>
  <si>
    <t>Развитие молодежной политики в рамках подпрограммы "Развитие  социально-культурной  сферы" муниципальной программы "Комплексное развитие территории Шашикманског сельского поселения на 2015-2018г.г."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</si>
  <si>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</si>
  <si>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</si>
  <si>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Высшее должностное лицо сельского поселения и его заместители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</si>
</sst>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13" xfId="0" applyNumberFormat="1" applyFont="1" applyFill="1" applyBorder="1" applyAlignment="1" applyProtection="1">
      <alignment wrapText="1"/>
      <protection/>
    </xf>
    <xf numFmtId="0" fontId="13" fillId="0" borderId="14" xfId="53" applyFont="1" applyFill="1" applyBorder="1" applyAlignment="1">
      <alignment horizontal="justify" wrapText="1"/>
      <protection/>
    </xf>
    <xf numFmtId="49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  <xf numFmtId="2" fontId="49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M56"/>
  <sheetViews>
    <sheetView tabSelected="1" view="pageBreakPreview" zoomScale="41" zoomScaleNormal="65" zoomScaleSheetLayoutView="41" zoomScalePageLayoutView="0" workbookViewId="0" topLeftCell="G1">
      <selection activeCell="J3" sqref="J3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24.375" style="0" customWidth="1"/>
    <col min="9" max="9" width="26.125" style="0" hidden="1" customWidth="1"/>
    <col min="10" max="10" width="86.375" style="0" customWidth="1"/>
    <col min="12" max="12" width="22.875" style="0" customWidth="1"/>
  </cols>
  <sheetData>
    <row r="2" spans="2:13" ht="45.75" customHeight="1">
      <c r="B2" s="2"/>
      <c r="C2" s="2"/>
      <c r="D2" s="2"/>
      <c r="E2" s="2"/>
      <c r="F2" s="2"/>
      <c r="G2" s="2"/>
      <c r="H2" s="40"/>
      <c r="I2" s="41"/>
      <c r="J2" s="42"/>
      <c r="K2" s="41"/>
      <c r="L2" s="41"/>
      <c r="M2" s="41"/>
    </row>
    <row r="3" spans="2:13" ht="34.5" customHeight="1">
      <c r="B3" s="2"/>
      <c r="C3" s="2"/>
      <c r="D3" s="2"/>
      <c r="E3" s="2"/>
      <c r="F3" s="2"/>
      <c r="G3" s="2"/>
      <c r="H3" s="41"/>
      <c r="I3" s="41"/>
      <c r="J3" s="42" t="s">
        <v>63</v>
      </c>
      <c r="K3" s="41"/>
      <c r="L3" s="41"/>
      <c r="M3" s="41"/>
    </row>
    <row r="4" spans="2:13" ht="325.5" customHeight="1">
      <c r="B4" s="2"/>
      <c r="C4" s="2"/>
      <c r="D4" s="2"/>
      <c r="E4" s="2"/>
      <c r="F4" s="2"/>
      <c r="G4" s="2"/>
      <c r="H4" s="41"/>
      <c r="I4" s="41"/>
      <c r="J4" s="43" t="s">
        <v>64</v>
      </c>
      <c r="K4" s="41"/>
      <c r="L4" s="41"/>
      <c r="M4" s="41"/>
    </row>
    <row r="5" spans="2:12" ht="129.75" customHeight="1">
      <c r="B5" s="45" t="s">
        <v>68</v>
      </c>
      <c r="C5" s="45"/>
      <c r="D5" s="45"/>
      <c r="E5" s="45"/>
      <c r="F5" s="45"/>
      <c r="G5" s="45"/>
      <c r="H5" s="45"/>
      <c r="I5" s="45"/>
      <c r="J5" s="45"/>
      <c r="K5" s="2"/>
      <c r="L5" s="2"/>
    </row>
    <row r="6" spans="2:12" ht="35.25">
      <c r="B6" s="3"/>
      <c r="C6" s="3"/>
      <c r="D6" s="3"/>
      <c r="E6" s="3"/>
      <c r="F6" s="3"/>
      <c r="G6" s="4"/>
      <c r="H6" s="46"/>
      <c r="I6" s="46"/>
      <c r="J6" s="46"/>
      <c r="K6" s="2"/>
      <c r="L6" s="2"/>
    </row>
    <row r="7" spans="2:12" ht="162" customHeight="1">
      <c r="B7" s="5" t="s">
        <v>7</v>
      </c>
      <c r="C7" s="5" t="s">
        <v>8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7" t="s">
        <v>61</v>
      </c>
      <c r="J7" s="8" t="s">
        <v>62</v>
      </c>
      <c r="K7" s="2"/>
      <c r="L7" s="2"/>
    </row>
    <row r="8" spans="2:12" ht="35.25">
      <c r="B8" s="9">
        <v>1</v>
      </c>
      <c r="C8" s="9">
        <v>2</v>
      </c>
      <c r="D8" s="10" t="s">
        <v>9</v>
      </c>
      <c r="E8" s="10" t="s">
        <v>10</v>
      </c>
      <c r="F8" s="10" t="s">
        <v>11</v>
      </c>
      <c r="G8" s="10" t="s">
        <v>11</v>
      </c>
      <c r="H8" s="10" t="s">
        <v>12</v>
      </c>
      <c r="I8" s="10" t="s">
        <v>54</v>
      </c>
      <c r="J8" s="9">
        <v>7</v>
      </c>
      <c r="K8" s="2"/>
      <c r="L8" s="2"/>
    </row>
    <row r="9" spans="2:12" ht="69.75" customHeight="1" hidden="1">
      <c r="B9" s="11" t="e">
        <f>#REF!+1</f>
        <v>#REF!</v>
      </c>
      <c r="C9" s="15" t="s">
        <v>66</v>
      </c>
      <c r="D9" s="12" t="s">
        <v>18</v>
      </c>
      <c r="E9" s="12" t="s">
        <v>20</v>
      </c>
      <c r="F9" s="12" t="s">
        <v>22</v>
      </c>
      <c r="G9" s="12" t="s">
        <v>55</v>
      </c>
      <c r="H9" s="12"/>
      <c r="I9" s="13">
        <f>I10</f>
        <v>0</v>
      </c>
      <c r="J9" s="13">
        <f>J10</f>
        <v>0</v>
      </c>
      <c r="K9" s="2"/>
      <c r="L9" s="2"/>
    </row>
    <row r="10" spans="2:12" ht="71.25" customHeight="1" hidden="1">
      <c r="B10" s="11" t="e">
        <f aca="true" t="shared" si="0" ref="B10:B16">B9+1</f>
        <v>#REF!</v>
      </c>
      <c r="C10" s="16" t="s">
        <v>65</v>
      </c>
      <c r="D10" s="12" t="s">
        <v>18</v>
      </c>
      <c r="E10" s="12" t="s">
        <v>20</v>
      </c>
      <c r="F10" s="12" t="s">
        <v>22</v>
      </c>
      <c r="G10" s="17" t="s">
        <v>56</v>
      </c>
      <c r="H10" s="12"/>
      <c r="I10" s="13">
        <f>I11+I12+I13+I14+I15+I16</f>
        <v>0</v>
      </c>
      <c r="J10" s="13">
        <f>J11+J12+J13+J14+J15+J16</f>
        <v>0</v>
      </c>
      <c r="K10" s="2"/>
      <c r="L10" s="2"/>
    </row>
    <row r="11" spans="2:12" ht="85.5" customHeight="1" hidden="1">
      <c r="B11" s="11" t="e">
        <f t="shared" si="0"/>
        <v>#REF!</v>
      </c>
      <c r="C11" s="14" t="s">
        <v>36</v>
      </c>
      <c r="D11" s="12" t="s">
        <v>18</v>
      </c>
      <c r="E11" s="12" t="s">
        <v>20</v>
      </c>
      <c r="F11" s="12" t="s">
        <v>22</v>
      </c>
      <c r="G11" s="17" t="s">
        <v>56</v>
      </c>
      <c r="H11" s="12" t="s">
        <v>28</v>
      </c>
      <c r="I11" s="13"/>
      <c r="J11" s="13">
        <v>0</v>
      </c>
      <c r="K11" s="2"/>
      <c r="L11" s="2"/>
    </row>
    <row r="12" spans="2:12" ht="40.5" customHeight="1" hidden="1">
      <c r="B12" s="11" t="e">
        <f t="shared" si="0"/>
        <v>#REF!</v>
      </c>
      <c r="C12" s="14" t="s">
        <v>29</v>
      </c>
      <c r="D12" s="12" t="s">
        <v>18</v>
      </c>
      <c r="E12" s="12" t="s">
        <v>20</v>
      </c>
      <c r="F12" s="12" t="s">
        <v>22</v>
      </c>
      <c r="G12" s="17" t="s">
        <v>56</v>
      </c>
      <c r="H12" s="12" t="s">
        <v>57</v>
      </c>
      <c r="I12" s="13"/>
      <c r="J12" s="13">
        <v>0</v>
      </c>
      <c r="K12" s="2"/>
      <c r="L12" s="2"/>
    </row>
    <row r="13" spans="2:12" ht="72.75" customHeight="1" hidden="1">
      <c r="B13" s="11" t="e">
        <f t="shared" si="0"/>
        <v>#REF!</v>
      </c>
      <c r="C13" s="14" t="s">
        <v>30</v>
      </c>
      <c r="D13" s="12" t="s">
        <v>18</v>
      </c>
      <c r="E13" s="12" t="s">
        <v>20</v>
      </c>
      <c r="F13" s="12" t="s">
        <v>22</v>
      </c>
      <c r="G13" s="17" t="s">
        <v>56</v>
      </c>
      <c r="H13" s="12" t="s">
        <v>31</v>
      </c>
      <c r="I13" s="13"/>
      <c r="J13" s="13">
        <v>0</v>
      </c>
      <c r="K13" s="2"/>
      <c r="L13" s="2"/>
    </row>
    <row r="14" spans="2:12" ht="88.5" customHeight="1" hidden="1">
      <c r="B14" s="11" t="e">
        <f t="shared" si="0"/>
        <v>#REF!</v>
      </c>
      <c r="C14" s="14" t="s">
        <v>0</v>
      </c>
      <c r="D14" s="12" t="s">
        <v>18</v>
      </c>
      <c r="E14" s="12" t="s">
        <v>20</v>
      </c>
      <c r="F14" s="12" t="s">
        <v>22</v>
      </c>
      <c r="G14" s="17" t="s">
        <v>56</v>
      </c>
      <c r="H14" s="12" t="s">
        <v>34</v>
      </c>
      <c r="I14" s="13"/>
      <c r="J14" s="13">
        <v>0</v>
      </c>
      <c r="K14" s="2"/>
      <c r="L14" s="2"/>
    </row>
    <row r="15" spans="2:12" ht="42" customHeight="1" hidden="1">
      <c r="B15" s="11" t="e">
        <f t="shared" si="0"/>
        <v>#REF!</v>
      </c>
      <c r="C15" s="14" t="s">
        <v>32</v>
      </c>
      <c r="D15" s="12" t="s">
        <v>18</v>
      </c>
      <c r="E15" s="12" t="s">
        <v>20</v>
      </c>
      <c r="F15" s="12" t="s">
        <v>22</v>
      </c>
      <c r="G15" s="17" t="s">
        <v>56</v>
      </c>
      <c r="H15" s="12">
        <v>851</v>
      </c>
      <c r="I15" s="13"/>
      <c r="J15" s="13">
        <v>0</v>
      </c>
      <c r="K15" s="2"/>
      <c r="L15" s="2"/>
    </row>
    <row r="16" spans="2:12" ht="52.5" customHeight="1" hidden="1">
      <c r="B16" s="11" t="e">
        <f t="shared" si="0"/>
        <v>#REF!</v>
      </c>
      <c r="C16" s="14" t="s">
        <v>33</v>
      </c>
      <c r="D16" s="12" t="s">
        <v>18</v>
      </c>
      <c r="E16" s="12" t="s">
        <v>20</v>
      </c>
      <c r="F16" s="12" t="s">
        <v>22</v>
      </c>
      <c r="G16" s="17" t="s">
        <v>56</v>
      </c>
      <c r="H16" s="12">
        <v>852</v>
      </c>
      <c r="I16" s="13"/>
      <c r="J16" s="13">
        <v>0</v>
      </c>
      <c r="K16" s="2"/>
      <c r="L16" s="2"/>
    </row>
    <row r="17" spans="2:12" ht="108.75" customHeight="1">
      <c r="B17" s="19">
        <v>1</v>
      </c>
      <c r="C17" s="20" t="s">
        <v>66</v>
      </c>
      <c r="D17" s="21" t="s">
        <v>18</v>
      </c>
      <c r="E17" s="21" t="s">
        <v>20</v>
      </c>
      <c r="F17" s="21" t="s">
        <v>22</v>
      </c>
      <c r="G17" s="21" t="s">
        <v>40</v>
      </c>
      <c r="H17" s="21" t="s">
        <v>19</v>
      </c>
      <c r="I17" s="22">
        <f>I18</f>
        <v>0</v>
      </c>
      <c r="J17" s="22">
        <f>J18+J26+J30+J33+J37+J42</f>
        <v>2674.2</v>
      </c>
      <c r="K17" s="18"/>
      <c r="L17" s="18"/>
    </row>
    <row r="18" spans="2:12" ht="110.25" customHeight="1">
      <c r="B18" s="19">
        <f>B17+1</f>
        <v>2</v>
      </c>
      <c r="C18" s="20" t="s">
        <v>65</v>
      </c>
      <c r="D18" s="21" t="s">
        <v>18</v>
      </c>
      <c r="E18" s="21" t="s">
        <v>20</v>
      </c>
      <c r="F18" s="21" t="s">
        <v>22</v>
      </c>
      <c r="G18" s="23" t="s">
        <v>45</v>
      </c>
      <c r="H18" s="21" t="s">
        <v>19</v>
      </c>
      <c r="I18" s="22">
        <f>I19+I20+I21+I22+I23+I24+I25</f>
        <v>0</v>
      </c>
      <c r="J18" s="22">
        <f>J19+J21+J22+J23+J24+J25</f>
        <v>937.01</v>
      </c>
      <c r="K18" s="18"/>
      <c r="L18" s="18"/>
    </row>
    <row r="19" spans="2:12" ht="63.75" customHeight="1">
      <c r="B19" s="19">
        <f aca="true" t="shared" si="1" ref="B19:B51">B18+1</f>
        <v>3</v>
      </c>
      <c r="C19" s="24" t="s">
        <v>53</v>
      </c>
      <c r="D19" s="25" t="s">
        <v>18</v>
      </c>
      <c r="E19" s="25" t="s">
        <v>20</v>
      </c>
      <c r="F19" s="25" t="s">
        <v>22</v>
      </c>
      <c r="G19" s="26" t="s">
        <v>46</v>
      </c>
      <c r="H19" s="25" t="s">
        <v>28</v>
      </c>
      <c r="I19" s="27"/>
      <c r="J19" s="44">
        <v>547.93</v>
      </c>
      <c r="K19" s="18"/>
      <c r="L19" s="18"/>
    </row>
    <row r="20" spans="2:12" ht="48" customHeight="1" hidden="1">
      <c r="B20" s="19">
        <f t="shared" si="1"/>
        <v>4</v>
      </c>
      <c r="C20" s="24" t="s">
        <v>29</v>
      </c>
      <c r="D20" s="25" t="s">
        <v>18</v>
      </c>
      <c r="E20" s="25" t="s">
        <v>20</v>
      </c>
      <c r="F20" s="25" t="s">
        <v>22</v>
      </c>
      <c r="G20" s="26" t="s">
        <v>47</v>
      </c>
      <c r="H20" s="25" t="s">
        <v>57</v>
      </c>
      <c r="I20" s="27"/>
      <c r="J20" s="27"/>
      <c r="K20" s="18"/>
      <c r="L20" s="18"/>
    </row>
    <row r="21" spans="2:12" ht="135.75" customHeight="1">
      <c r="B21" s="19">
        <v>4</v>
      </c>
      <c r="C21" s="24" t="s">
        <v>71</v>
      </c>
      <c r="D21" s="25" t="s">
        <v>18</v>
      </c>
      <c r="E21" s="25" t="s">
        <v>20</v>
      </c>
      <c r="F21" s="25" t="s">
        <v>22</v>
      </c>
      <c r="G21" s="26" t="s">
        <v>46</v>
      </c>
      <c r="H21" s="25" t="s">
        <v>51</v>
      </c>
      <c r="I21" s="27"/>
      <c r="J21" s="44">
        <v>165.48</v>
      </c>
      <c r="K21" s="18"/>
      <c r="L21" s="18"/>
    </row>
    <row r="22" spans="2:12" ht="104.25" customHeight="1">
      <c r="B22" s="19">
        <v>5</v>
      </c>
      <c r="C22" s="24" t="s">
        <v>30</v>
      </c>
      <c r="D22" s="25" t="s">
        <v>18</v>
      </c>
      <c r="E22" s="25" t="s">
        <v>20</v>
      </c>
      <c r="F22" s="25" t="s">
        <v>22</v>
      </c>
      <c r="G22" s="26" t="s">
        <v>47</v>
      </c>
      <c r="H22" s="25" t="s">
        <v>31</v>
      </c>
      <c r="I22" s="27"/>
      <c r="J22" s="44">
        <v>107.6</v>
      </c>
      <c r="K22" s="18"/>
      <c r="L22" s="18"/>
    </row>
    <row r="23" spans="2:12" ht="115.5" customHeight="1">
      <c r="B23" s="19">
        <f t="shared" si="1"/>
        <v>6</v>
      </c>
      <c r="C23" s="24" t="s">
        <v>0</v>
      </c>
      <c r="D23" s="25" t="s">
        <v>18</v>
      </c>
      <c r="E23" s="25" t="s">
        <v>20</v>
      </c>
      <c r="F23" s="25" t="s">
        <v>22</v>
      </c>
      <c r="G23" s="26" t="s">
        <v>47</v>
      </c>
      <c r="H23" s="25" t="s">
        <v>34</v>
      </c>
      <c r="I23" s="27"/>
      <c r="J23" s="44">
        <v>94</v>
      </c>
      <c r="K23" s="18"/>
      <c r="L23" s="18"/>
    </row>
    <row r="24" spans="2:12" ht="81" customHeight="1">
      <c r="B24" s="19">
        <f t="shared" si="1"/>
        <v>7</v>
      </c>
      <c r="C24" s="24" t="s">
        <v>32</v>
      </c>
      <c r="D24" s="25" t="s">
        <v>18</v>
      </c>
      <c r="E24" s="25" t="s">
        <v>20</v>
      </c>
      <c r="F24" s="25" t="s">
        <v>22</v>
      </c>
      <c r="G24" s="26" t="s">
        <v>47</v>
      </c>
      <c r="H24" s="25">
        <v>851</v>
      </c>
      <c r="I24" s="27"/>
      <c r="J24" s="44">
        <v>15</v>
      </c>
      <c r="K24" s="18"/>
      <c r="L24" s="18"/>
    </row>
    <row r="25" spans="2:12" ht="71.25" customHeight="1">
      <c r="B25" s="19">
        <f t="shared" si="1"/>
        <v>8</v>
      </c>
      <c r="C25" s="24" t="s">
        <v>33</v>
      </c>
      <c r="D25" s="25" t="s">
        <v>18</v>
      </c>
      <c r="E25" s="25" t="s">
        <v>20</v>
      </c>
      <c r="F25" s="25" t="s">
        <v>22</v>
      </c>
      <c r="G25" s="26" t="s">
        <v>47</v>
      </c>
      <c r="H25" s="25">
        <v>852</v>
      </c>
      <c r="I25" s="27"/>
      <c r="J25" s="44">
        <v>7</v>
      </c>
      <c r="K25" s="18"/>
      <c r="L25" s="18"/>
    </row>
    <row r="26" spans="2:12" ht="156.75" customHeight="1">
      <c r="B26" s="19">
        <f>B25+1</f>
        <v>9</v>
      </c>
      <c r="C26" s="28" t="s">
        <v>74</v>
      </c>
      <c r="D26" s="21" t="s">
        <v>18</v>
      </c>
      <c r="E26" s="21" t="s">
        <v>21</v>
      </c>
      <c r="F26" s="21" t="s">
        <v>23</v>
      </c>
      <c r="G26" s="21" t="s">
        <v>69</v>
      </c>
      <c r="H26" s="21" t="s">
        <v>19</v>
      </c>
      <c r="I26" s="22">
        <f>I27+I28+I29</f>
        <v>0</v>
      </c>
      <c r="J26" s="22">
        <f>J27+J28+J29</f>
        <v>47.400000000000006</v>
      </c>
      <c r="K26" s="18"/>
      <c r="L26" s="18"/>
    </row>
    <row r="27" spans="2:12" ht="84.75" customHeight="1">
      <c r="B27" s="19">
        <f t="shared" si="1"/>
        <v>10</v>
      </c>
      <c r="C27" s="24" t="s">
        <v>53</v>
      </c>
      <c r="D27" s="25" t="s">
        <v>18</v>
      </c>
      <c r="E27" s="25" t="s">
        <v>21</v>
      </c>
      <c r="F27" s="25" t="s">
        <v>23</v>
      </c>
      <c r="G27" s="25" t="s">
        <v>69</v>
      </c>
      <c r="H27" s="25" t="s">
        <v>28</v>
      </c>
      <c r="I27" s="27"/>
      <c r="J27" s="44">
        <v>35.34</v>
      </c>
      <c r="K27" s="18"/>
      <c r="L27" s="18"/>
    </row>
    <row r="28" spans="2:12" ht="88.5" customHeight="1">
      <c r="B28" s="19">
        <f t="shared" si="1"/>
        <v>11</v>
      </c>
      <c r="C28" s="24" t="s">
        <v>52</v>
      </c>
      <c r="D28" s="25" t="s">
        <v>18</v>
      </c>
      <c r="E28" s="25" t="s">
        <v>21</v>
      </c>
      <c r="F28" s="25" t="s">
        <v>23</v>
      </c>
      <c r="G28" s="25" t="s">
        <v>69</v>
      </c>
      <c r="H28" s="25" t="s">
        <v>51</v>
      </c>
      <c r="I28" s="27"/>
      <c r="J28" s="44">
        <v>10.67</v>
      </c>
      <c r="K28" s="18"/>
      <c r="L28" s="18"/>
    </row>
    <row r="29" spans="2:12" ht="105" customHeight="1">
      <c r="B29" s="19">
        <f t="shared" si="1"/>
        <v>12</v>
      </c>
      <c r="C29" s="24" t="s">
        <v>0</v>
      </c>
      <c r="D29" s="25" t="s">
        <v>18</v>
      </c>
      <c r="E29" s="25" t="s">
        <v>21</v>
      </c>
      <c r="F29" s="25" t="s">
        <v>23</v>
      </c>
      <c r="G29" s="25" t="s">
        <v>69</v>
      </c>
      <c r="H29" s="25" t="s">
        <v>34</v>
      </c>
      <c r="I29" s="27"/>
      <c r="J29" s="44">
        <v>1.39</v>
      </c>
      <c r="K29" s="18"/>
      <c r="L29" s="18"/>
    </row>
    <row r="30" spans="2:12" ht="181.5" customHeight="1">
      <c r="B30" s="19">
        <v>13</v>
      </c>
      <c r="C30" s="20" t="s">
        <v>67</v>
      </c>
      <c r="D30" s="21" t="s">
        <v>18</v>
      </c>
      <c r="E30" s="21" t="s">
        <v>24</v>
      </c>
      <c r="F30" s="21" t="s">
        <v>23</v>
      </c>
      <c r="G30" s="21" t="s">
        <v>39</v>
      </c>
      <c r="H30" s="21" t="s">
        <v>19</v>
      </c>
      <c r="I30" s="22">
        <f>I31</f>
        <v>0</v>
      </c>
      <c r="J30" s="22">
        <f>J31</f>
        <v>30</v>
      </c>
      <c r="K30" s="18"/>
      <c r="L30" s="18"/>
    </row>
    <row r="31" spans="2:12" ht="132.75" customHeight="1">
      <c r="B31" s="19">
        <f t="shared" si="1"/>
        <v>14</v>
      </c>
      <c r="C31" s="31" t="s">
        <v>73</v>
      </c>
      <c r="D31" s="25" t="s">
        <v>18</v>
      </c>
      <c r="E31" s="25" t="s">
        <v>24</v>
      </c>
      <c r="F31" s="25" t="s">
        <v>23</v>
      </c>
      <c r="G31" s="25" t="s">
        <v>39</v>
      </c>
      <c r="H31" s="25" t="s">
        <v>19</v>
      </c>
      <c r="I31" s="27">
        <f>I32</f>
        <v>0</v>
      </c>
      <c r="J31" s="44">
        <v>30</v>
      </c>
      <c r="K31" s="18"/>
      <c r="L31" s="18"/>
    </row>
    <row r="32" spans="2:12" ht="102.75" customHeight="1">
      <c r="B32" s="19">
        <f t="shared" si="1"/>
        <v>15</v>
      </c>
      <c r="C32" s="32" t="s">
        <v>0</v>
      </c>
      <c r="D32" s="25" t="s">
        <v>18</v>
      </c>
      <c r="E32" s="25" t="s">
        <v>24</v>
      </c>
      <c r="F32" s="25" t="s">
        <v>23</v>
      </c>
      <c r="G32" s="25" t="s">
        <v>39</v>
      </c>
      <c r="H32" s="25">
        <v>244</v>
      </c>
      <c r="I32" s="27"/>
      <c r="J32" s="44">
        <v>30</v>
      </c>
      <c r="K32" s="18"/>
      <c r="L32" s="18"/>
    </row>
    <row r="33" spans="2:12" ht="160.5" customHeight="1">
      <c r="B33" s="19">
        <v>16</v>
      </c>
      <c r="C33" s="20" t="s">
        <v>75</v>
      </c>
      <c r="D33" s="21" t="s">
        <v>18</v>
      </c>
      <c r="E33" s="29" t="s">
        <v>4</v>
      </c>
      <c r="F33" s="29" t="s">
        <v>4</v>
      </c>
      <c r="G33" s="21" t="s">
        <v>42</v>
      </c>
      <c r="H33" s="29" t="s">
        <v>19</v>
      </c>
      <c r="I33" s="22" t="e">
        <f>#REF!</f>
        <v>#REF!</v>
      </c>
      <c r="J33" s="22">
        <f>J34+J35+J36</f>
        <v>119.80000000000001</v>
      </c>
      <c r="K33" s="18"/>
      <c r="L33" s="18"/>
    </row>
    <row r="34" spans="2:12" ht="91.5" customHeight="1">
      <c r="B34" s="19">
        <v>17</v>
      </c>
      <c r="C34" s="24" t="s">
        <v>53</v>
      </c>
      <c r="D34" s="25" t="s">
        <v>18</v>
      </c>
      <c r="E34" s="30" t="s">
        <v>4</v>
      </c>
      <c r="F34" s="30" t="s">
        <v>4</v>
      </c>
      <c r="G34" s="25" t="s">
        <v>42</v>
      </c>
      <c r="H34" s="30" t="s">
        <v>28</v>
      </c>
      <c r="I34" s="27"/>
      <c r="J34" s="44">
        <v>76.65</v>
      </c>
      <c r="K34" s="18"/>
      <c r="L34" s="18"/>
    </row>
    <row r="35" spans="2:12" ht="138.75" customHeight="1">
      <c r="B35" s="19">
        <f t="shared" si="1"/>
        <v>18</v>
      </c>
      <c r="C35" s="24" t="s">
        <v>71</v>
      </c>
      <c r="D35" s="25" t="s">
        <v>18</v>
      </c>
      <c r="E35" s="30" t="s">
        <v>4</v>
      </c>
      <c r="F35" s="30" t="s">
        <v>4</v>
      </c>
      <c r="G35" s="25" t="s">
        <v>42</v>
      </c>
      <c r="H35" s="30" t="s">
        <v>51</v>
      </c>
      <c r="I35" s="27"/>
      <c r="J35" s="44">
        <v>23.15</v>
      </c>
      <c r="K35" s="18"/>
      <c r="L35" s="18"/>
    </row>
    <row r="36" spans="2:12" ht="135" customHeight="1">
      <c r="B36" s="19">
        <f t="shared" si="1"/>
        <v>19</v>
      </c>
      <c r="C36" s="32" t="s">
        <v>0</v>
      </c>
      <c r="D36" s="25" t="s">
        <v>18</v>
      </c>
      <c r="E36" s="30" t="s">
        <v>4</v>
      </c>
      <c r="F36" s="30" t="s">
        <v>4</v>
      </c>
      <c r="G36" s="25" t="s">
        <v>42</v>
      </c>
      <c r="H36" s="30" t="s">
        <v>34</v>
      </c>
      <c r="I36" s="27"/>
      <c r="J36" s="44">
        <v>20</v>
      </c>
      <c r="K36" s="18"/>
      <c r="L36" s="18"/>
    </row>
    <row r="37" spans="2:12" ht="133.5" customHeight="1">
      <c r="B37" s="19">
        <f t="shared" si="1"/>
        <v>20</v>
      </c>
      <c r="C37" s="33" t="s">
        <v>76</v>
      </c>
      <c r="D37" s="21" t="s">
        <v>18</v>
      </c>
      <c r="E37" s="21" t="s">
        <v>25</v>
      </c>
      <c r="F37" s="21" t="s">
        <v>20</v>
      </c>
      <c r="G37" s="21" t="s">
        <v>43</v>
      </c>
      <c r="H37" s="21" t="s">
        <v>19</v>
      </c>
      <c r="I37" s="22">
        <f>I38+I39+I40+I41</f>
        <v>0</v>
      </c>
      <c r="J37" s="22">
        <f>J38+J39+J40+J41</f>
        <v>854.45</v>
      </c>
      <c r="K37" s="18"/>
      <c r="L37" s="18"/>
    </row>
    <row r="38" spans="2:12" ht="102" customHeight="1">
      <c r="B38" s="19">
        <f t="shared" si="1"/>
        <v>21</v>
      </c>
      <c r="C38" s="24" t="s">
        <v>49</v>
      </c>
      <c r="D38" s="25" t="s">
        <v>18</v>
      </c>
      <c r="E38" s="25" t="s">
        <v>25</v>
      </c>
      <c r="F38" s="25" t="s">
        <v>20</v>
      </c>
      <c r="G38" s="25" t="s">
        <v>43</v>
      </c>
      <c r="H38" s="25" t="s">
        <v>34</v>
      </c>
      <c r="I38" s="27"/>
      <c r="J38" s="27">
        <v>823.45</v>
      </c>
      <c r="K38" s="18"/>
      <c r="L38" s="18"/>
    </row>
    <row r="39" spans="2:12" ht="75" customHeight="1">
      <c r="B39" s="19">
        <f t="shared" si="1"/>
        <v>22</v>
      </c>
      <c r="C39" s="24" t="s">
        <v>38</v>
      </c>
      <c r="D39" s="25" t="s">
        <v>18</v>
      </c>
      <c r="E39" s="25" t="s">
        <v>25</v>
      </c>
      <c r="F39" s="25" t="s">
        <v>20</v>
      </c>
      <c r="G39" s="25" t="s">
        <v>43</v>
      </c>
      <c r="H39" s="25" t="s">
        <v>50</v>
      </c>
      <c r="I39" s="27"/>
      <c r="J39" s="44">
        <v>10</v>
      </c>
      <c r="K39" s="18"/>
      <c r="L39" s="18"/>
    </row>
    <row r="40" spans="2:12" ht="80.25" customHeight="1">
      <c r="B40" s="19">
        <f>B39+1</f>
        <v>23</v>
      </c>
      <c r="C40" s="24" t="s">
        <v>32</v>
      </c>
      <c r="D40" s="25" t="s">
        <v>18</v>
      </c>
      <c r="E40" s="25" t="s">
        <v>25</v>
      </c>
      <c r="F40" s="25" t="s">
        <v>20</v>
      </c>
      <c r="G40" s="25" t="s">
        <v>43</v>
      </c>
      <c r="H40" s="25" t="s">
        <v>35</v>
      </c>
      <c r="I40" s="27"/>
      <c r="J40" s="44">
        <v>15</v>
      </c>
      <c r="K40" s="18"/>
      <c r="L40" s="18"/>
    </row>
    <row r="41" spans="2:12" ht="96" customHeight="1">
      <c r="B41" s="19">
        <v>25</v>
      </c>
      <c r="C41" s="24" t="s">
        <v>33</v>
      </c>
      <c r="D41" s="25" t="s">
        <v>18</v>
      </c>
      <c r="E41" s="25" t="s">
        <v>25</v>
      </c>
      <c r="F41" s="25" t="s">
        <v>20</v>
      </c>
      <c r="G41" s="25" t="s">
        <v>43</v>
      </c>
      <c r="H41" s="25" t="s">
        <v>5</v>
      </c>
      <c r="I41" s="27"/>
      <c r="J41" s="44">
        <v>6</v>
      </c>
      <c r="K41" s="18"/>
      <c r="L41" s="18"/>
    </row>
    <row r="42" spans="2:12" ht="153.75" customHeight="1">
      <c r="B42" s="19">
        <v>26</v>
      </c>
      <c r="C42" s="28" t="s">
        <v>77</v>
      </c>
      <c r="D42" s="21"/>
      <c r="E42" s="21"/>
      <c r="F42" s="21"/>
      <c r="G42" s="21" t="s">
        <v>41</v>
      </c>
      <c r="H42" s="21" t="s">
        <v>19</v>
      </c>
      <c r="I42" s="22"/>
      <c r="J42" s="22">
        <f>J43</f>
        <v>685.54</v>
      </c>
      <c r="K42" s="18"/>
      <c r="L42" s="18"/>
    </row>
    <row r="43" spans="2:12" ht="146.25" customHeight="1">
      <c r="B43" s="19">
        <v>27</v>
      </c>
      <c r="C43" s="24" t="s">
        <v>72</v>
      </c>
      <c r="D43" s="25"/>
      <c r="E43" s="25"/>
      <c r="F43" s="25"/>
      <c r="G43" s="25" t="s">
        <v>41</v>
      </c>
      <c r="H43" s="25" t="s">
        <v>19</v>
      </c>
      <c r="I43" s="27"/>
      <c r="J43" s="44">
        <f>J44+J45</f>
        <v>685.54</v>
      </c>
      <c r="K43" s="18"/>
      <c r="L43" s="18"/>
    </row>
    <row r="44" spans="2:12" ht="80.25" customHeight="1">
      <c r="B44" s="19">
        <v>28</v>
      </c>
      <c r="C44" s="24" t="s">
        <v>53</v>
      </c>
      <c r="D44" s="25"/>
      <c r="E44" s="25"/>
      <c r="F44" s="25"/>
      <c r="G44" s="25" t="s">
        <v>41</v>
      </c>
      <c r="H44" s="25" t="s">
        <v>28</v>
      </c>
      <c r="I44" s="27"/>
      <c r="J44" s="44">
        <v>526.53</v>
      </c>
      <c r="K44" s="18"/>
      <c r="L44" s="18"/>
    </row>
    <row r="45" spans="2:12" ht="80.25" customHeight="1">
      <c r="B45" s="19">
        <v>29</v>
      </c>
      <c r="C45" s="24" t="s">
        <v>52</v>
      </c>
      <c r="D45" s="25"/>
      <c r="E45" s="25"/>
      <c r="F45" s="25"/>
      <c r="G45" s="25" t="s">
        <v>41</v>
      </c>
      <c r="H45" s="25" t="s">
        <v>51</v>
      </c>
      <c r="I45" s="27"/>
      <c r="J45" s="44">
        <v>159.01</v>
      </c>
      <c r="K45" s="18"/>
      <c r="L45" s="18"/>
    </row>
    <row r="46" spans="2:12" ht="57" customHeight="1" hidden="1">
      <c r="B46" s="19" t="e">
        <f>#REF!+1</f>
        <v>#REF!</v>
      </c>
      <c r="C46" s="36" t="s">
        <v>27</v>
      </c>
      <c r="D46" s="37" t="s">
        <v>18</v>
      </c>
      <c r="E46" s="37" t="s">
        <v>58</v>
      </c>
      <c r="F46" s="37" t="s">
        <v>58</v>
      </c>
      <c r="G46" s="37" t="s">
        <v>59</v>
      </c>
      <c r="H46" s="37" t="s">
        <v>60</v>
      </c>
      <c r="I46" s="38"/>
      <c r="J46" s="22">
        <v>0</v>
      </c>
      <c r="K46" s="18"/>
      <c r="L46" s="39" t="e">
        <f>#REF!+I9+#REF!+#REF!+#REF!+#REF!+#REF!+#REF!+I46</f>
        <v>#REF!</v>
      </c>
    </row>
    <row r="47" spans="2:12" ht="57" customHeight="1">
      <c r="B47" s="19">
        <v>30</v>
      </c>
      <c r="C47" s="33" t="s">
        <v>37</v>
      </c>
      <c r="D47" s="21" t="s">
        <v>18</v>
      </c>
      <c r="E47" s="21" t="s">
        <v>20</v>
      </c>
      <c r="F47" s="21" t="s">
        <v>21</v>
      </c>
      <c r="G47" s="21" t="s">
        <v>44</v>
      </c>
      <c r="H47" s="21" t="s">
        <v>19</v>
      </c>
      <c r="I47" s="22">
        <f>I48</f>
        <v>0</v>
      </c>
      <c r="J47" s="22">
        <f>J48+J51</f>
        <v>388.70000000000005</v>
      </c>
      <c r="K47" s="18"/>
      <c r="L47" s="39"/>
    </row>
    <row r="48" spans="2:12" ht="57" customHeight="1">
      <c r="B48" s="19">
        <f t="shared" si="1"/>
        <v>31</v>
      </c>
      <c r="C48" s="34" t="s">
        <v>78</v>
      </c>
      <c r="D48" s="25" t="s">
        <v>18</v>
      </c>
      <c r="E48" s="25" t="s">
        <v>20</v>
      </c>
      <c r="F48" s="25" t="s">
        <v>21</v>
      </c>
      <c r="G48" s="25" t="s">
        <v>70</v>
      </c>
      <c r="H48" s="25" t="s">
        <v>19</v>
      </c>
      <c r="I48" s="27"/>
      <c r="J48" s="44">
        <f>J49+J50</f>
        <v>378.70000000000005</v>
      </c>
      <c r="K48" s="18"/>
      <c r="L48" s="39"/>
    </row>
    <row r="49" spans="2:12" ht="99" customHeight="1">
      <c r="B49" s="19">
        <f t="shared" si="1"/>
        <v>32</v>
      </c>
      <c r="C49" s="24" t="s">
        <v>36</v>
      </c>
      <c r="D49" s="25" t="s">
        <v>18</v>
      </c>
      <c r="E49" s="25" t="s">
        <v>20</v>
      </c>
      <c r="F49" s="25" t="s">
        <v>21</v>
      </c>
      <c r="G49" s="25" t="s">
        <v>70</v>
      </c>
      <c r="H49" s="25" t="s">
        <v>28</v>
      </c>
      <c r="I49" s="27">
        <v>285</v>
      </c>
      <c r="J49" s="44">
        <v>290.86</v>
      </c>
      <c r="K49" s="18"/>
      <c r="L49" s="39"/>
    </row>
    <row r="50" spans="2:12" ht="57" customHeight="1">
      <c r="B50" s="19">
        <f t="shared" si="1"/>
        <v>33</v>
      </c>
      <c r="C50" s="24" t="s">
        <v>52</v>
      </c>
      <c r="D50" s="25" t="s">
        <v>18</v>
      </c>
      <c r="E50" s="25" t="s">
        <v>20</v>
      </c>
      <c r="F50" s="25" t="s">
        <v>21</v>
      </c>
      <c r="G50" s="25" t="s">
        <v>70</v>
      </c>
      <c r="H50" s="25" t="s">
        <v>51</v>
      </c>
      <c r="I50" s="27">
        <v>86</v>
      </c>
      <c r="J50" s="44">
        <v>87.84</v>
      </c>
      <c r="K50" s="18"/>
      <c r="L50" s="39"/>
    </row>
    <row r="51" spans="2:12" ht="57" customHeight="1">
      <c r="B51" s="19">
        <f t="shared" si="1"/>
        <v>34</v>
      </c>
      <c r="C51" s="35" t="s">
        <v>1</v>
      </c>
      <c r="D51" s="25" t="s">
        <v>18</v>
      </c>
      <c r="E51" s="25" t="s">
        <v>20</v>
      </c>
      <c r="F51" s="25" t="s">
        <v>26</v>
      </c>
      <c r="G51" s="25" t="s">
        <v>48</v>
      </c>
      <c r="H51" s="25" t="s">
        <v>19</v>
      </c>
      <c r="I51" s="27">
        <f>I52</f>
        <v>0</v>
      </c>
      <c r="J51" s="44">
        <f>J52</f>
        <v>10</v>
      </c>
      <c r="K51" s="18"/>
      <c r="L51" s="39"/>
    </row>
    <row r="52" spans="2:12" ht="57" customHeight="1">
      <c r="B52" s="19">
        <f>B51+1</f>
        <v>35</v>
      </c>
      <c r="C52" s="24" t="s">
        <v>2</v>
      </c>
      <c r="D52" s="25" t="s">
        <v>18</v>
      </c>
      <c r="E52" s="25" t="s">
        <v>20</v>
      </c>
      <c r="F52" s="25" t="s">
        <v>26</v>
      </c>
      <c r="G52" s="25" t="s">
        <v>48</v>
      </c>
      <c r="H52" s="25" t="s">
        <v>3</v>
      </c>
      <c r="I52" s="27"/>
      <c r="J52" s="27">
        <v>10</v>
      </c>
      <c r="K52" s="18"/>
      <c r="L52" s="39"/>
    </row>
    <row r="53" spans="2:12" ht="48" customHeight="1">
      <c r="B53" s="47" t="s">
        <v>6</v>
      </c>
      <c r="C53" s="47"/>
      <c r="D53" s="47"/>
      <c r="E53" s="47"/>
      <c r="F53" s="47"/>
      <c r="G53" s="47"/>
      <c r="H53" s="38"/>
      <c r="I53" s="38" t="e">
        <f>#REF!+#REF!+#REF!+#REF!+#REF!+#REF!+#REF!+I46</f>
        <v>#REF!</v>
      </c>
      <c r="J53" s="38">
        <f>J47+J17</f>
        <v>3062.8999999999996</v>
      </c>
      <c r="K53" s="18"/>
      <c r="L53" s="18"/>
    </row>
    <row r="54" spans="2:12" ht="4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ht="4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2:11" ht="25.5"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3">
    <mergeCell ref="B5:J5"/>
    <mergeCell ref="H6:J6"/>
    <mergeCell ref="B53:G53"/>
  </mergeCells>
  <printOptions/>
  <pageMargins left="0.7" right="0.7" top="0.75" bottom="0.75" header="0.3" footer="0.3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2016-12-29T03:39:47Z</cp:lastPrinted>
  <dcterms:created xsi:type="dcterms:W3CDTF">2007-09-12T09:25:25Z</dcterms:created>
  <dcterms:modified xsi:type="dcterms:W3CDTF">2016-12-29T03:39:50Z</dcterms:modified>
  <cp:category/>
  <cp:version/>
  <cp:contentType/>
  <cp:contentStatus/>
</cp:coreProperties>
</file>