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5180" windowHeight="9390" activeTab="2"/>
  </bookViews>
  <sheets>
    <sheet name="Лист1" sheetId="1" r:id="rId1"/>
    <sheet name="Лист2" sheetId="2" r:id="rId2"/>
    <sheet name="Лист4" sheetId="4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E59" i="2" l="1"/>
  <c r="F57" i="2"/>
  <c r="C61" i="2" s="1"/>
  <c r="F58" i="2"/>
  <c r="F56" i="2"/>
  <c r="E21" i="1"/>
  <c r="E24" i="1" s="1"/>
  <c r="E26" i="1" s="1"/>
  <c r="F21" i="1"/>
  <c r="F24" i="1" s="1"/>
  <c r="F26" i="1" s="1"/>
  <c r="G21" i="1"/>
  <c r="G24" i="1" s="1"/>
  <c r="G26" i="1" s="1"/>
  <c r="H21" i="1"/>
  <c r="H24" i="1" s="1"/>
  <c r="H26" i="1" s="1"/>
  <c r="D21" i="1"/>
  <c r="D24" i="1" s="1"/>
  <c r="D26" i="1" s="1"/>
  <c r="F59" i="2" l="1"/>
</calcChain>
</file>

<file path=xl/sharedStrings.xml><?xml version="1.0" encoding="utf-8"?>
<sst xmlns="http://schemas.openxmlformats.org/spreadsheetml/2006/main" count="186" uniqueCount="147">
  <si>
    <t>Согласовано:</t>
  </si>
  <si>
    <t xml:space="preserve">Глава администрации </t>
  </si>
  <si>
    <t>Онгудайского сельского поселения</t>
  </si>
  <si>
    <t>__________________Э.А.Тепуков</t>
  </si>
  <si>
    <t>"___"_____________2016г.</t>
  </si>
  <si>
    <t xml:space="preserve">                Плановая калькуляция</t>
  </si>
  <si>
    <t>Экономически обоснованого тарифа на вывоз твердых бытовых отходов</t>
  </si>
  <si>
    <t xml:space="preserve">                 по МУП "ЖКХ" на 2017 г.</t>
  </si>
  <si>
    <t>показатели</t>
  </si>
  <si>
    <t>2014г</t>
  </si>
  <si>
    <t>2017г.</t>
  </si>
  <si>
    <t>Вывезено отходов за год</t>
  </si>
  <si>
    <t>Расходы по статьям затрат</t>
  </si>
  <si>
    <t xml:space="preserve">Топливо </t>
  </si>
  <si>
    <t>Амортизация</t>
  </si>
  <si>
    <t>Ремфонд</t>
  </si>
  <si>
    <t>Оплата труда</t>
  </si>
  <si>
    <t>Отчисление на соц.нужды</t>
  </si>
  <si>
    <t>Итого расходов</t>
  </si>
  <si>
    <t>Общеэксплуатационные расходы</t>
  </si>
  <si>
    <t>Всего расходов</t>
  </si>
  <si>
    <t>Рентабельность</t>
  </si>
  <si>
    <t>Всего доходы</t>
  </si>
  <si>
    <t>Себестомость 1м3</t>
  </si>
  <si>
    <t>Темп рост себестоимости</t>
  </si>
  <si>
    <t>%</t>
  </si>
  <si>
    <t>м3</t>
  </si>
  <si>
    <t>руб</t>
  </si>
  <si>
    <t>факт</t>
  </si>
  <si>
    <t>план</t>
  </si>
  <si>
    <t>Предприятия находится на упрощенной системе налогооблажения,НДС не облагается.</t>
  </si>
  <si>
    <t>Экономист МУП"ЖКХ"                                        Косинова Т.С.</t>
  </si>
  <si>
    <t>Калькуляция себестоимости услуг по вывозу твердых бытовых отходов на 2017г.</t>
  </si>
  <si>
    <t>автомашина  ГАЗ 53 КО 410</t>
  </si>
  <si>
    <t>Раздел 1.</t>
  </si>
  <si>
    <t>1.1 Объем вывезеных твердых бытовых отходов:</t>
  </si>
  <si>
    <t>Абоненты</t>
  </si>
  <si>
    <t>Объем вывоза в тыс.руб.м2</t>
  </si>
  <si>
    <t>2014г.факт</t>
  </si>
  <si>
    <t>2015г.факт</t>
  </si>
  <si>
    <t>Население</t>
  </si>
  <si>
    <t>в т.ч. МКД</t>
  </si>
  <si>
    <t>частный сектор по заявкам</t>
  </si>
  <si>
    <t>в т.ч. прочие предприятия</t>
  </si>
  <si>
    <t>социальной сферы</t>
  </si>
  <si>
    <t>1.2.Пробег машины.</t>
  </si>
  <si>
    <t>Растояние перевозки 15км.</t>
  </si>
  <si>
    <t>Объем перевозок на 1 рейс 4м3</t>
  </si>
  <si>
    <t>Количество рейсов</t>
  </si>
  <si>
    <t>3080/4м3= 770рейсов</t>
  </si>
  <si>
    <t>Пробег</t>
  </si>
  <si>
    <t>770/15км=11550 км</t>
  </si>
  <si>
    <t>Раздел 2.</t>
  </si>
  <si>
    <t>Полная себестоимость вывезеных жидких отходов.</t>
  </si>
  <si>
    <t>2.1.Расчет затрат по статье "Топливо"</t>
  </si>
  <si>
    <t>Пробег машины в км</t>
  </si>
  <si>
    <t>Норматив расхода  бензина на 100км пробег летом 27,5,зимняя - 31,6л</t>
  </si>
  <si>
    <t>Расход ГСМ на пробег</t>
  </si>
  <si>
    <t>57775*27,5/100=1588,13  лето</t>
  </si>
  <si>
    <t>57775*31,6/100=1824,9л  зима</t>
  </si>
  <si>
    <t>Норма списания на залив и слив 1 цистерны 2,5л</t>
  </si>
  <si>
    <t>Расход ГСМ</t>
  </si>
  <si>
    <t>770*2,5=1925л</t>
  </si>
  <si>
    <t>Всего расход ГСМВсего расхода ГСМ в руб 5338,03*37=197506,93</t>
  </si>
  <si>
    <t>Масло норма списания 3,8% от топлива 770*3,8*110=3218,6</t>
  </si>
  <si>
    <t>Всего: по статье "топливо" руб  200725,53</t>
  </si>
  <si>
    <t>Всго:</t>
  </si>
  <si>
    <t>2.1. Расчет затрат по статье"Ремфонд"</t>
  </si>
  <si>
    <t>Расчет затрат на техническое обслуживание и текущий ремонт:</t>
  </si>
  <si>
    <t>наименование работ</t>
  </si>
  <si>
    <t>стоимость</t>
  </si>
  <si>
    <t>Замена фильтра масленого</t>
  </si>
  <si>
    <t>Замена МК ПП</t>
  </si>
  <si>
    <t>Замена шин</t>
  </si>
  <si>
    <t>Замена топливного фильтра</t>
  </si>
  <si>
    <t>Замена масло</t>
  </si>
  <si>
    <t>Итого:</t>
  </si>
  <si>
    <t>2.4 Расчет затрат по статье "Оплата труда"</t>
  </si>
  <si>
    <t>Годовой фонд оплаты труда</t>
  </si>
  <si>
    <t>2.5 Расчет затрат по статье "Отчисление на социальные нужды"</t>
  </si>
  <si>
    <t>27%- 83051,27</t>
  </si>
  <si>
    <t>Всего:83051,27</t>
  </si>
  <si>
    <t>Итого по ремфонду  102810</t>
  </si>
  <si>
    <t>2.6.Цеховые расходы:</t>
  </si>
  <si>
    <t>Охрана труда</t>
  </si>
  <si>
    <t>Расходы на спецодежды водителям и грузчикам</t>
  </si>
  <si>
    <t>Наименование спецодежды</t>
  </si>
  <si>
    <t>ед.измер</t>
  </si>
  <si>
    <t>кол-во</t>
  </si>
  <si>
    <t>цена</t>
  </si>
  <si>
    <t>костюм Х/Б</t>
  </si>
  <si>
    <t>куртка ватная</t>
  </si>
  <si>
    <t>сапоги</t>
  </si>
  <si>
    <t>руковицы комбинированый</t>
  </si>
  <si>
    <t>шт</t>
  </si>
  <si>
    <t>пар</t>
  </si>
  <si>
    <t>Всего затрат:</t>
  </si>
  <si>
    <t>Утверждаю:</t>
  </si>
  <si>
    <t>Руководитель МУП"ЖКХ"</t>
  </si>
  <si>
    <t>__________________Л.В.Сойтошева</t>
  </si>
  <si>
    <t>"___"__________________2016г.</t>
  </si>
  <si>
    <t>Плановая калькуляция</t>
  </si>
  <si>
    <t>аренды мусорного контейнера по МУП "ЖКХ" на 2017г.</t>
  </si>
  <si>
    <t>ед.изм</t>
  </si>
  <si>
    <t>Рыночная стоимость металических контейнеров для ТБО</t>
  </si>
  <si>
    <t>Срок эксплуатации мусорных контейнеров</t>
  </si>
  <si>
    <t>год</t>
  </si>
  <si>
    <t>Арендная стоимость мусорного контейнера в месяц</t>
  </si>
  <si>
    <t>Цеховые расходы</t>
  </si>
  <si>
    <t>МУП"ЖКХ"</t>
  </si>
  <si>
    <t>Россия Федерациязы</t>
  </si>
  <si>
    <t>Алтай Республика</t>
  </si>
  <si>
    <t xml:space="preserve">     Онгудайское сельское поселение</t>
  </si>
  <si>
    <t xml:space="preserve">                Российская Федерация </t>
  </si>
  <si>
    <t xml:space="preserve">                  Республика Алтай</t>
  </si>
  <si>
    <t xml:space="preserve">                  Сельский совет депутатов</t>
  </si>
  <si>
    <t>с.Онгудай</t>
  </si>
  <si>
    <t xml:space="preserve">на жилищно - коммунальные услуги и в соответствии с федеральными законами РФ </t>
  </si>
  <si>
    <t>от 30.12.2014 г. № 210 - ФЗ и от 26.12.2005 г. № 184 "Об основах регулирования тарифов ,</t>
  </si>
  <si>
    <t>организаций коммунального комплекса".</t>
  </si>
  <si>
    <t>Совет депутатов решил:</t>
  </si>
  <si>
    <t>1.Утвердить на 2017 год экономически - обоснованные тарифы жилищно - коммунальные</t>
  </si>
  <si>
    <t xml:space="preserve"> услуги.</t>
  </si>
  <si>
    <t>№</t>
  </si>
  <si>
    <t>Вид услуги</t>
  </si>
  <si>
    <t>Единицы измерения</t>
  </si>
  <si>
    <t>Стоимость руб.</t>
  </si>
  <si>
    <t>Вывозка  жидких отходов</t>
  </si>
  <si>
    <t>Вывозка  твердых отходов</t>
  </si>
  <si>
    <t>Аренда мусорного контейнера</t>
  </si>
  <si>
    <t xml:space="preserve">потребления коммунальных услуг для потребителей по Онгудайскому МУП"ЖКХ" </t>
  </si>
  <si>
    <t>куб.м.</t>
  </si>
  <si>
    <t>шт.</t>
  </si>
  <si>
    <t>2.Установить уровень платежей населения за жилищно-коммунальные услуги  от экономи-</t>
  </si>
  <si>
    <t>чески обоснованного тарифа в размере 100%.</t>
  </si>
  <si>
    <t>3. Контроль за исполнение данного решения оставляю за собой.</t>
  </si>
  <si>
    <t>Глава Онгудайского сельского поселения                                          Э.А.Тепуков</t>
  </si>
  <si>
    <t xml:space="preserve">        Р Е Ш Е Н И Е</t>
  </si>
  <si>
    <t>Ч Е Ч И М</t>
  </si>
  <si>
    <t>Ондойдын jурт jеезези</t>
  </si>
  <si>
    <t>Депутаттардын  jурт Соведи</t>
  </si>
  <si>
    <t xml:space="preserve">                на 2017 год.</t>
  </si>
  <si>
    <t xml:space="preserve">        Об утверждении тарифов на жилищно коммунальные услуги и нормативы  </t>
  </si>
  <si>
    <t xml:space="preserve">        Двадцать четвертая сессия третьего созыва</t>
  </si>
  <si>
    <t xml:space="preserve">         Расмотрев предоставленные Онгудайским МУП "ЖКХ" экономически обоснованные тарифы</t>
  </si>
  <si>
    <t>№  24-1</t>
  </si>
  <si>
    <t>от "29" ноября 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</si>
</sst>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Border="1"/>
    <xf numFmtId="0" fontId="9" fillId="0" borderId="0" xfId="0" applyFont="1"/>
    <xf numFmtId="0" fontId="2" fillId="0" borderId="0" xfId="0" applyFont="1" applyAlignment="1"/>
    <xf numFmtId="0" fontId="7" fillId="0" borderId="0" xfId="0" applyFont="1" applyFill="1" applyBorder="1"/>
    <xf numFmtId="0" fontId="7" fillId="0" borderId="0" xfId="0" applyFont="1"/>
    <xf numFmtId="0" fontId="8" fillId="0" borderId="0" xfId="0" applyFont="1"/>
    <xf numFmtId="0" fontId="0" fillId="0" borderId="0" xfId="0" applyFont="1" applyFill="1" applyBorder="1"/>
    <xf numFmtId="0" fontId="0" fillId="0" borderId="0" xfId="0" applyFont="1"/>
    <xf numFmtId="0" fontId="3" fillId="0" borderId="0" xfId="0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0" fillId="0" borderId="0" xfId="0" applyFont="1"/>
    <xf numFmtId="0" fontId="1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2" xfId="0" applyFont="1" applyBorder="1" applyAlignment="1"/>
    <xf numFmtId="0" fontId="6" fillId="0" borderId="10" xfId="0" applyFont="1" applyBorder="1" applyAlignment="1"/>
    <xf numFmtId="0" fontId="6" fillId="0" borderId="3" xfId="0" applyFont="1" applyBorder="1" applyAlignment="1"/>
    <xf numFmtId="0" fontId="6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/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49" workbookViewId="0">
      <selection activeCell="G27" sqref="G27"/>
    </sheetView>
  </sheetViews>
  <sheetFormatPr defaultRowHeight="15" x14ac:dyDescent="0.25"/>
  <cols>
    <col min="1" max="1" width="2.7109375" customWidth="1"/>
    <col min="2" max="2" width="21.42578125" customWidth="1"/>
    <col min="3" max="3" width="10" customWidth="1"/>
    <col min="5" max="5" width="13.5703125" customWidth="1"/>
    <col min="6" max="6" width="9.42578125" customWidth="1"/>
    <col min="7" max="8" width="10.28515625" customWidth="1"/>
  </cols>
  <sheetData>
    <row r="1" spans="1:8" x14ac:dyDescent="0.25">
      <c r="A1" s="36" t="s">
        <v>0</v>
      </c>
      <c r="B1" s="36"/>
      <c r="C1" s="36"/>
      <c r="D1" s="1"/>
      <c r="E1" s="1" t="s">
        <v>97</v>
      </c>
      <c r="F1" s="36" t="s">
        <v>109</v>
      </c>
      <c r="G1" s="1"/>
    </row>
    <row r="2" spans="1:8" x14ac:dyDescent="0.25">
      <c r="A2" s="36" t="s">
        <v>1</v>
      </c>
      <c r="B2" s="36"/>
      <c r="C2" s="36"/>
      <c r="D2" s="1"/>
      <c r="E2" s="1" t="s">
        <v>98</v>
      </c>
      <c r="F2" s="36"/>
      <c r="G2" s="1"/>
    </row>
    <row r="3" spans="1:8" x14ac:dyDescent="0.25">
      <c r="A3" s="1" t="s">
        <v>2</v>
      </c>
      <c r="B3" s="1"/>
      <c r="C3" s="1"/>
      <c r="D3" s="1"/>
      <c r="E3" s="1"/>
      <c r="F3" s="1"/>
      <c r="G3" s="1"/>
    </row>
    <row r="4" spans="1:8" x14ac:dyDescent="0.25">
      <c r="A4" s="1" t="s">
        <v>3</v>
      </c>
      <c r="B4" s="1"/>
      <c r="C4" s="1"/>
      <c r="D4" s="1"/>
      <c r="E4" s="1" t="s">
        <v>99</v>
      </c>
      <c r="F4" s="1"/>
      <c r="G4" s="1"/>
    </row>
    <row r="6" spans="1:8" x14ac:dyDescent="0.25">
      <c r="A6" s="1" t="s">
        <v>4</v>
      </c>
      <c r="B6" s="1"/>
      <c r="C6" s="1"/>
      <c r="D6" s="1"/>
      <c r="E6" s="1" t="s">
        <v>100</v>
      </c>
      <c r="F6" s="1"/>
      <c r="G6" s="1"/>
    </row>
    <row r="9" spans="1:8" ht="18.75" x14ac:dyDescent="0.3">
      <c r="A9" s="1"/>
      <c r="B9" s="1"/>
      <c r="C9" s="3" t="s">
        <v>5</v>
      </c>
      <c r="D9" s="1"/>
      <c r="E9" s="1"/>
      <c r="F9" s="1"/>
      <c r="G9" s="1"/>
    </row>
    <row r="10" spans="1:8" ht="15.75" x14ac:dyDescent="0.25">
      <c r="A10" s="1"/>
      <c r="B10" s="2" t="s">
        <v>6</v>
      </c>
      <c r="C10" s="2"/>
      <c r="D10" s="2"/>
      <c r="E10" s="2"/>
      <c r="F10" s="2"/>
      <c r="G10" s="2"/>
    </row>
    <row r="11" spans="1:8" ht="15.75" x14ac:dyDescent="0.25">
      <c r="A11" s="1"/>
      <c r="B11" s="2"/>
      <c r="C11" s="2" t="s">
        <v>7</v>
      </c>
      <c r="D11" s="2"/>
      <c r="E11" s="2"/>
      <c r="F11" s="2"/>
      <c r="G11" s="2"/>
    </row>
    <row r="12" spans="1:8" x14ac:dyDescent="0.25">
      <c r="A12" s="4"/>
      <c r="B12" s="39" t="s">
        <v>8</v>
      </c>
      <c r="C12" s="40"/>
      <c r="D12" s="37" t="s">
        <v>9</v>
      </c>
      <c r="E12" s="38"/>
      <c r="F12" s="9">
        <v>2015</v>
      </c>
      <c r="G12" s="9">
        <v>2016</v>
      </c>
      <c r="H12" s="5" t="s">
        <v>10</v>
      </c>
    </row>
    <row r="13" spans="1:8" x14ac:dyDescent="0.25">
      <c r="A13" s="4"/>
      <c r="B13" s="41"/>
      <c r="C13" s="42"/>
      <c r="D13" s="5" t="s">
        <v>28</v>
      </c>
      <c r="E13" s="5" t="s">
        <v>29</v>
      </c>
      <c r="F13" s="5" t="s">
        <v>29</v>
      </c>
      <c r="G13" s="5" t="s">
        <v>29</v>
      </c>
      <c r="H13" s="5" t="s">
        <v>29</v>
      </c>
    </row>
    <row r="14" spans="1:8" x14ac:dyDescent="0.25">
      <c r="A14" s="4"/>
      <c r="B14" s="6" t="s">
        <v>11</v>
      </c>
      <c r="C14" s="8" t="s">
        <v>26</v>
      </c>
      <c r="D14" s="5">
        <v>3760</v>
      </c>
      <c r="E14" s="5">
        <v>4300</v>
      </c>
      <c r="F14" s="5">
        <v>3945.08</v>
      </c>
      <c r="G14" s="5">
        <v>3540</v>
      </c>
      <c r="H14" s="5">
        <v>3080</v>
      </c>
    </row>
    <row r="15" spans="1:8" x14ac:dyDescent="0.25">
      <c r="A15" s="4"/>
      <c r="B15" s="6" t="s">
        <v>12</v>
      </c>
      <c r="C15" s="6"/>
      <c r="D15" s="4"/>
      <c r="E15" s="4"/>
      <c r="F15" s="4"/>
      <c r="G15" s="4"/>
      <c r="H15" s="4"/>
    </row>
    <row r="16" spans="1:8" x14ac:dyDescent="0.25">
      <c r="A16" s="4"/>
      <c r="B16" s="6" t="s">
        <v>13</v>
      </c>
      <c r="C16" s="8" t="s">
        <v>27</v>
      </c>
      <c r="D16" s="4">
        <v>156000</v>
      </c>
      <c r="E16" s="4">
        <v>227196</v>
      </c>
      <c r="F16" s="4">
        <v>218478.7</v>
      </c>
      <c r="G16" s="4">
        <v>230704.01</v>
      </c>
      <c r="H16" s="4">
        <v>200725.53</v>
      </c>
    </row>
    <row r="17" spans="1:9" x14ac:dyDescent="0.25">
      <c r="A17" s="4"/>
      <c r="B17" s="6" t="s">
        <v>14</v>
      </c>
      <c r="C17" s="8" t="s">
        <v>27</v>
      </c>
      <c r="D17" s="4"/>
      <c r="E17" s="4">
        <v>100832.4</v>
      </c>
      <c r="F17" s="4">
        <v>100832.4</v>
      </c>
      <c r="G17" s="4"/>
      <c r="H17" s="4"/>
    </row>
    <row r="18" spans="1:9" x14ac:dyDescent="0.25">
      <c r="A18" s="4"/>
      <c r="B18" s="6" t="s">
        <v>15</v>
      </c>
      <c r="C18" s="8" t="s">
        <v>27</v>
      </c>
      <c r="D18" s="4">
        <v>12900</v>
      </c>
      <c r="E18" s="4">
        <v>100000</v>
      </c>
      <c r="F18" s="4">
        <v>202810</v>
      </c>
      <c r="G18" s="4">
        <v>102810</v>
      </c>
      <c r="H18" s="4">
        <v>102810</v>
      </c>
    </row>
    <row r="19" spans="1:9" x14ac:dyDescent="0.25">
      <c r="A19" s="4"/>
      <c r="B19" s="6" t="s">
        <v>16</v>
      </c>
      <c r="C19" s="8" t="s">
        <v>27</v>
      </c>
      <c r="D19" s="4">
        <v>206200</v>
      </c>
      <c r="E19" s="4">
        <v>213927</v>
      </c>
      <c r="F19" s="4">
        <v>374000.99</v>
      </c>
      <c r="G19" s="4">
        <v>101561.88</v>
      </c>
      <c r="H19" s="4">
        <v>307597.28999999998</v>
      </c>
    </row>
    <row r="20" spans="1:9" x14ac:dyDescent="0.25">
      <c r="A20" s="4"/>
      <c r="B20" s="6" t="s">
        <v>17</v>
      </c>
      <c r="C20" s="8" t="s">
        <v>27</v>
      </c>
      <c r="D20" s="4">
        <v>62300</v>
      </c>
      <c r="E20" s="4">
        <v>72735</v>
      </c>
      <c r="F20" s="4">
        <v>112948.3</v>
      </c>
      <c r="G20" s="4">
        <v>91071.69</v>
      </c>
      <c r="H20" s="4">
        <v>92894.28</v>
      </c>
    </row>
    <row r="21" spans="1:9" x14ac:dyDescent="0.25">
      <c r="A21" s="4"/>
      <c r="B21" s="6" t="s">
        <v>18</v>
      </c>
      <c r="C21" s="8" t="s">
        <v>27</v>
      </c>
      <c r="D21" s="4">
        <f>SUM(D16:D20)</f>
        <v>437400</v>
      </c>
      <c r="E21" s="4">
        <f>SUM(E16:E20)</f>
        <v>714690.4</v>
      </c>
      <c r="F21" s="4">
        <f>SUM(F16:F20)</f>
        <v>1009070.39</v>
      </c>
      <c r="G21" s="4">
        <f>SUM(G16:G20)</f>
        <v>526147.58000000007</v>
      </c>
      <c r="H21" s="4">
        <f>SUM(H16:H20)</f>
        <v>704027.10000000009</v>
      </c>
    </row>
    <row r="22" spans="1:9" s="1" customFormat="1" x14ac:dyDescent="0.25">
      <c r="A22" s="4"/>
      <c r="B22" s="6" t="s">
        <v>108</v>
      </c>
      <c r="C22" s="8" t="s">
        <v>27</v>
      </c>
      <c r="D22" s="4">
        <v>58600</v>
      </c>
      <c r="E22" s="4">
        <v>99562</v>
      </c>
      <c r="F22" s="4">
        <v>83892.98</v>
      </c>
      <c r="G22" s="4">
        <v>51925.35</v>
      </c>
      <c r="H22" s="4">
        <v>51925.35</v>
      </c>
    </row>
    <row r="23" spans="1:9" x14ac:dyDescent="0.25">
      <c r="A23" s="4"/>
      <c r="B23" s="6" t="s">
        <v>19</v>
      </c>
      <c r="C23" s="8" t="s">
        <v>27</v>
      </c>
      <c r="D23" s="4">
        <v>211100</v>
      </c>
      <c r="E23" s="4">
        <v>257471</v>
      </c>
      <c r="F23" s="4">
        <v>168844.33</v>
      </c>
      <c r="G23" s="4">
        <v>168844.33</v>
      </c>
      <c r="H23" s="4">
        <v>168844.33</v>
      </c>
    </row>
    <row r="24" spans="1:9" x14ac:dyDescent="0.25">
      <c r="A24" s="4"/>
      <c r="B24" s="6" t="s">
        <v>20</v>
      </c>
      <c r="C24" s="8" t="s">
        <v>27</v>
      </c>
      <c r="D24" s="4">
        <f>SUM(D21:D23)</f>
        <v>707100</v>
      </c>
      <c r="E24" s="4">
        <f>SUM(E21:E23)</f>
        <v>1071723.3999999999</v>
      </c>
      <c r="F24" s="4">
        <f>SUM(F21:F23)</f>
        <v>1261807.7000000002</v>
      </c>
      <c r="G24" s="4">
        <f>SUM(G21:G23)</f>
        <v>746917.26</v>
      </c>
      <c r="H24" s="4">
        <f>SUM(H21:H23)</f>
        <v>924796.78</v>
      </c>
    </row>
    <row r="25" spans="1:9" x14ac:dyDescent="0.25">
      <c r="A25" s="4"/>
      <c r="B25" s="6" t="s">
        <v>21</v>
      </c>
      <c r="C25" s="8" t="s">
        <v>27</v>
      </c>
      <c r="D25" s="4"/>
      <c r="E25" s="4">
        <v>211414</v>
      </c>
      <c r="F25" s="4">
        <v>63090.39</v>
      </c>
      <c r="G25" s="4">
        <v>284075.48</v>
      </c>
      <c r="H25" s="4">
        <v>137794.73000000001</v>
      </c>
    </row>
    <row r="26" spans="1:9" x14ac:dyDescent="0.25">
      <c r="A26" s="4"/>
      <c r="B26" s="6" t="s">
        <v>22</v>
      </c>
      <c r="C26" s="8" t="s">
        <v>27</v>
      </c>
      <c r="D26" s="4">
        <f>SUM(D24:D25)</f>
        <v>707100</v>
      </c>
      <c r="E26" s="4">
        <f>SUM(E24:E25)</f>
        <v>1283137.3999999999</v>
      </c>
      <c r="F26" s="4">
        <f>SUM(F24:F25)</f>
        <v>1324898.0900000001</v>
      </c>
      <c r="G26" s="4">
        <f>SUM(G24:G25)</f>
        <v>1030992.74</v>
      </c>
      <c r="H26" s="4">
        <f>SUM(H24:H25)</f>
        <v>1062591.51</v>
      </c>
    </row>
    <row r="27" spans="1:9" x14ac:dyDescent="0.25">
      <c r="A27" s="4"/>
      <c r="B27" s="6" t="s">
        <v>23</v>
      </c>
      <c r="C27" s="8" t="s">
        <v>27</v>
      </c>
      <c r="D27" s="4">
        <v>188.06</v>
      </c>
      <c r="E27" s="4">
        <v>295</v>
      </c>
      <c r="F27" s="4">
        <v>335.84</v>
      </c>
      <c r="G27" s="4">
        <v>340</v>
      </c>
      <c r="H27" s="4">
        <v>345</v>
      </c>
    </row>
    <row r="28" spans="1:9" x14ac:dyDescent="0.25">
      <c r="A28" s="4"/>
      <c r="B28" s="6" t="s">
        <v>24</v>
      </c>
      <c r="C28" s="8" t="s">
        <v>25</v>
      </c>
      <c r="D28" s="4"/>
      <c r="E28" s="4">
        <v>56.86</v>
      </c>
      <c r="F28" s="4">
        <v>13.84</v>
      </c>
      <c r="G28" s="4">
        <v>16.95</v>
      </c>
      <c r="H28" s="4"/>
    </row>
    <row r="30" spans="1:9" x14ac:dyDescent="0.25">
      <c r="B30" s="19" t="s">
        <v>30</v>
      </c>
      <c r="C30" s="20"/>
      <c r="D30" s="20"/>
      <c r="E30" s="20"/>
      <c r="F30" s="20"/>
      <c r="G30" s="20"/>
      <c r="H30" s="20"/>
      <c r="I30" s="20"/>
    </row>
    <row r="31" spans="1:9" ht="15.75" x14ac:dyDescent="0.25">
      <c r="B31" s="22"/>
      <c r="C31" s="22"/>
      <c r="D31" s="22"/>
      <c r="E31" s="22"/>
      <c r="F31" s="22"/>
      <c r="G31" s="22"/>
    </row>
    <row r="32" spans="1:9" ht="15.75" x14ac:dyDescent="0.25">
      <c r="B32" s="21" t="s">
        <v>31</v>
      </c>
      <c r="C32" s="22"/>
      <c r="D32" s="22"/>
      <c r="E32" s="22"/>
      <c r="F32" s="22"/>
      <c r="G32" s="22"/>
    </row>
  </sheetData>
  <mergeCells count="5">
    <mergeCell ref="F1:F2"/>
    <mergeCell ref="A1:C1"/>
    <mergeCell ref="A2:C2"/>
    <mergeCell ref="D12:E12"/>
    <mergeCell ref="B12:C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opLeftCell="A49" workbookViewId="0">
      <selection activeCell="C51" sqref="C51"/>
    </sheetView>
  </sheetViews>
  <sheetFormatPr defaultRowHeight="15" x14ac:dyDescent="0.25"/>
  <cols>
    <col min="1" max="1" width="9.140625" style="1"/>
    <col min="2" max="2" width="26.42578125" customWidth="1"/>
    <col min="3" max="3" width="10.7109375" customWidth="1"/>
    <col min="4" max="4" width="11.140625" customWidth="1"/>
    <col min="5" max="5" width="10.42578125" customWidth="1"/>
    <col min="6" max="6" width="11.140625" customWidth="1"/>
  </cols>
  <sheetData>
    <row r="1" spans="1:11" ht="15.75" x14ac:dyDescent="0.25">
      <c r="A1" s="49" t="s">
        <v>32</v>
      </c>
      <c r="B1" s="50"/>
      <c r="C1" s="50"/>
      <c r="D1" s="50"/>
      <c r="E1" s="50"/>
      <c r="F1" s="50"/>
      <c r="G1" s="15"/>
      <c r="H1" s="15"/>
      <c r="I1" s="15"/>
      <c r="J1" s="15"/>
      <c r="K1" s="15"/>
    </row>
    <row r="2" spans="1:11" x14ac:dyDescent="0.25">
      <c r="B2" s="12"/>
      <c r="C2" s="12" t="s">
        <v>33</v>
      </c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12"/>
      <c r="C3" s="14" t="s">
        <v>34</v>
      </c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48" t="s">
        <v>35</v>
      </c>
      <c r="C4" s="48"/>
      <c r="D4" s="48"/>
      <c r="E4" s="48"/>
      <c r="F4" s="48"/>
      <c r="G4" s="48"/>
      <c r="H4" s="12"/>
      <c r="I4" s="12"/>
      <c r="J4" s="12"/>
      <c r="K4" s="12"/>
    </row>
    <row r="5" spans="1:11" x14ac:dyDescent="0.25">
      <c r="B5" s="43" t="s">
        <v>36</v>
      </c>
      <c r="C5" s="45" t="s">
        <v>37</v>
      </c>
      <c r="D5" s="46"/>
      <c r="E5" s="46"/>
      <c r="F5" s="47"/>
      <c r="G5" s="12"/>
      <c r="H5" s="12"/>
      <c r="I5" s="12"/>
      <c r="J5" s="12"/>
      <c r="K5" s="12"/>
    </row>
    <row r="6" spans="1:11" x14ac:dyDescent="0.25">
      <c r="B6" s="44"/>
      <c r="C6" s="7" t="s">
        <v>38</v>
      </c>
      <c r="D6" s="7" t="s">
        <v>39</v>
      </c>
      <c r="E6" s="7" t="s">
        <v>39</v>
      </c>
      <c r="F6" s="7" t="s">
        <v>39</v>
      </c>
      <c r="G6" s="12"/>
      <c r="H6" s="12"/>
      <c r="I6" s="12"/>
      <c r="J6" s="12"/>
      <c r="K6" s="12"/>
    </row>
    <row r="7" spans="1:11" x14ac:dyDescent="0.25">
      <c r="B7" s="7" t="s">
        <v>40</v>
      </c>
      <c r="C7" s="7">
        <v>0.91</v>
      </c>
      <c r="D7" s="7">
        <v>0.73799999999999999</v>
      </c>
      <c r="E7" s="7">
        <v>0.56999999999999995</v>
      </c>
      <c r="F7" s="7">
        <v>0.76</v>
      </c>
      <c r="G7" s="12"/>
      <c r="H7" s="12"/>
      <c r="I7" s="12"/>
      <c r="J7" s="12"/>
      <c r="K7" s="12"/>
    </row>
    <row r="8" spans="1:11" x14ac:dyDescent="0.25">
      <c r="B8" s="7" t="s">
        <v>41</v>
      </c>
      <c r="C8" s="7">
        <v>0.70199999999999996</v>
      </c>
      <c r="D8" s="7">
        <v>0.621</v>
      </c>
      <c r="E8" s="7">
        <v>0.46</v>
      </c>
      <c r="F8" s="7">
        <v>0.61</v>
      </c>
      <c r="G8" s="12"/>
      <c r="H8" s="12"/>
      <c r="I8" s="12"/>
      <c r="J8" s="12"/>
      <c r="K8" s="12"/>
    </row>
    <row r="9" spans="1:11" x14ac:dyDescent="0.25">
      <c r="B9" s="7" t="s">
        <v>42</v>
      </c>
      <c r="C9" s="7">
        <v>0.20799999999999999</v>
      </c>
      <c r="D9" s="7">
        <v>0.11700000000000001</v>
      </c>
      <c r="E9" s="7">
        <v>0.11</v>
      </c>
      <c r="F9" s="7">
        <v>0.15</v>
      </c>
      <c r="G9" s="12"/>
      <c r="H9" s="12"/>
      <c r="I9" s="12"/>
      <c r="J9" s="12"/>
      <c r="K9" s="12"/>
    </row>
    <row r="10" spans="1:11" x14ac:dyDescent="0.25">
      <c r="B10" s="7" t="s">
        <v>43</v>
      </c>
      <c r="C10" s="7">
        <v>2.85</v>
      </c>
      <c r="D10" s="7">
        <v>2.64</v>
      </c>
      <c r="E10" s="7">
        <v>1.74</v>
      </c>
      <c r="F10" s="7">
        <v>2.3199999999999998</v>
      </c>
      <c r="G10" s="12"/>
      <c r="H10" s="12"/>
      <c r="I10" s="12"/>
      <c r="J10" s="12"/>
      <c r="K10" s="12"/>
    </row>
    <row r="11" spans="1:11" s="1" customFormat="1" x14ac:dyDescent="0.25">
      <c r="B11" s="7" t="s">
        <v>44</v>
      </c>
      <c r="C11" s="7">
        <v>0.74</v>
      </c>
      <c r="D11" s="7">
        <v>0.85</v>
      </c>
      <c r="E11" s="7">
        <v>1.39</v>
      </c>
      <c r="F11" s="7">
        <v>1.85</v>
      </c>
      <c r="G11" s="12"/>
      <c r="H11" s="12"/>
      <c r="I11" s="12"/>
      <c r="J11" s="12"/>
      <c r="K11" s="12"/>
    </row>
    <row r="12" spans="1:11" x14ac:dyDescent="0.25">
      <c r="B12" s="7" t="s">
        <v>66</v>
      </c>
      <c r="C12" s="7">
        <v>3.76</v>
      </c>
      <c r="D12" s="7">
        <v>1.3779999999999999</v>
      </c>
      <c r="E12" s="7">
        <v>2.31</v>
      </c>
      <c r="F12" s="7">
        <v>3.08</v>
      </c>
      <c r="G12" s="12"/>
      <c r="H12" s="12"/>
      <c r="I12" s="12"/>
      <c r="J12" s="12"/>
      <c r="K12" s="12"/>
    </row>
    <row r="13" spans="1:11" x14ac:dyDescent="0.25">
      <c r="B13" s="12" t="s">
        <v>45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x14ac:dyDescent="0.25">
      <c r="B14" s="13" t="s">
        <v>46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1" x14ac:dyDescent="0.25">
      <c r="B15" s="13" t="s">
        <v>47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25">
      <c r="B16" s="13" t="s">
        <v>48</v>
      </c>
      <c r="C16" s="12" t="s">
        <v>49</v>
      </c>
      <c r="D16" s="12"/>
      <c r="E16" s="12"/>
      <c r="F16" s="12"/>
      <c r="G16" s="12"/>
      <c r="H16" s="12"/>
      <c r="I16" s="12"/>
      <c r="J16" s="12"/>
      <c r="K16" s="12"/>
    </row>
    <row r="17" spans="2:12" x14ac:dyDescent="0.25">
      <c r="B17" s="13" t="s">
        <v>50</v>
      </c>
      <c r="C17" s="12" t="s">
        <v>51</v>
      </c>
      <c r="D17" s="12"/>
      <c r="E17" s="12"/>
      <c r="F17" s="12"/>
      <c r="G17" s="12"/>
      <c r="H17" s="12"/>
      <c r="I17" s="12"/>
      <c r="J17" s="12"/>
      <c r="K17" s="12"/>
    </row>
    <row r="18" spans="2:12" x14ac:dyDescent="0.25">
      <c r="B18" s="12"/>
      <c r="C18" s="14" t="s">
        <v>52</v>
      </c>
      <c r="D18" s="12"/>
      <c r="E18" s="12"/>
      <c r="F18" s="12"/>
      <c r="G18" s="12"/>
      <c r="H18" s="12"/>
      <c r="I18" s="12"/>
      <c r="J18" s="12"/>
      <c r="K18" s="12"/>
    </row>
    <row r="19" spans="2:12" x14ac:dyDescent="0.25">
      <c r="B19" s="12" t="s">
        <v>53</v>
      </c>
      <c r="C19" s="12"/>
      <c r="D19" s="12"/>
      <c r="E19" s="12"/>
      <c r="F19" s="12"/>
      <c r="G19" s="12"/>
      <c r="H19" s="12"/>
      <c r="I19" s="12"/>
      <c r="J19" s="12"/>
      <c r="K19" s="12"/>
    </row>
    <row r="20" spans="2:12" x14ac:dyDescent="0.25">
      <c r="B20" s="12" t="s">
        <v>54</v>
      </c>
      <c r="C20" s="12"/>
      <c r="D20" s="12"/>
      <c r="E20" s="12"/>
      <c r="F20" s="12"/>
      <c r="G20" s="12"/>
      <c r="H20" s="12"/>
      <c r="I20" s="12"/>
      <c r="J20" s="12"/>
      <c r="K20" s="12"/>
    </row>
    <row r="21" spans="2:12" x14ac:dyDescent="0.25">
      <c r="B21" s="12" t="s">
        <v>55</v>
      </c>
      <c r="C21" s="12">
        <v>11550</v>
      </c>
      <c r="D21" s="12"/>
      <c r="E21" s="12"/>
      <c r="F21" s="12"/>
      <c r="G21" s="12"/>
      <c r="H21" s="12"/>
      <c r="I21" s="12"/>
      <c r="J21" s="12"/>
      <c r="K21" s="12"/>
    </row>
    <row r="22" spans="2:12" x14ac:dyDescent="0.25">
      <c r="B22" s="12" t="s">
        <v>56</v>
      </c>
      <c r="C22" s="12"/>
      <c r="D22" s="12"/>
      <c r="E22" s="12"/>
      <c r="F22" s="12"/>
      <c r="G22" s="12"/>
      <c r="H22" s="12"/>
      <c r="I22" s="12"/>
      <c r="J22" s="12"/>
      <c r="K22" s="12"/>
    </row>
    <row r="23" spans="2:12" x14ac:dyDescent="0.25">
      <c r="B23" s="12" t="s">
        <v>57</v>
      </c>
      <c r="C23" s="12" t="s">
        <v>58</v>
      </c>
      <c r="D23" s="12"/>
      <c r="E23" s="12"/>
      <c r="F23" s="12"/>
      <c r="G23" s="12"/>
      <c r="H23" s="12"/>
      <c r="I23" s="12"/>
      <c r="J23" s="12"/>
      <c r="K23" s="12"/>
    </row>
    <row r="24" spans="2:12" x14ac:dyDescent="0.25">
      <c r="B24" s="12"/>
      <c r="C24" s="12" t="s">
        <v>59</v>
      </c>
      <c r="D24" s="12"/>
      <c r="E24" s="12"/>
      <c r="F24" s="12"/>
      <c r="G24" s="12"/>
      <c r="H24" s="12"/>
      <c r="I24" s="12"/>
      <c r="J24" s="12"/>
      <c r="K24" s="12"/>
    </row>
    <row r="25" spans="2:12" x14ac:dyDescent="0.25">
      <c r="B25" s="12" t="s">
        <v>48</v>
      </c>
      <c r="C25" s="12">
        <v>770</v>
      </c>
      <c r="D25" s="12"/>
      <c r="E25" s="12"/>
      <c r="F25" s="12"/>
      <c r="G25" s="12"/>
      <c r="H25" s="12"/>
      <c r="I25" s="12"/>
      <c r="J25" s="12"/>
      <c r="K25" s="12"/>
    </row>
    <row r="26" spans="2:12" x14ac:dyDescent="0.25">
      <c r="B26" s="12" t="s">
        <v>60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2:12" x14ac:dyDescent="0.25">
      <c r="B27" s="12" t="s">
        <v>61</v>
      </c>
      <c r="C27" s="12" t="s">
        <v>62</v>
      </c>
      <c r="D27" s="12"/>
      <c r="E27" s="12"/>
      <c r="F27" s="12"/>
      <c r="G27" s="12"/>
      <c r="H27" s="12"/>
      <c r="I27" s="12"/>
      <c r="J27" s="12"/>
      <c r="K27" s="12"/>
    </row>
    <row r="28" spans="2:12" x14ac:dyDescent="0.25">
      <c r="B28" s="12" t="s">
        <v>63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2:12" x14ac:dyDescent="0.25">
      <c r="B29" s="12" t="s">
        <v>64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2" x14ac:dyDescent="0.25">
      <c r="B30" s="12" t="s">
        <v>65</v>
      </c>
      <c r="C30" s="12"/>
      <c r="D30" s="12"/>
      <c r="E30" s="12"/>
      <c r="F30" s="12"/>
      <c r="G30" s="12"/>
      <c r="H30" s="12"/>
      <c r="I30" s="12"/>
      <c r="J30" s="12"/>
      <c r="K30" s="12"/>
      <c r="L30" s="1"/>
    </row>
    <row r="31" spans="2:12" x14ac:dyDescent="0.25">
      <c r="B31" s="12" t="s">
        <v>67</v>
      </c>
      <c r="C31" s="12"/>
      <c r="D31" s="12"/>
      <c r="E31" s="12"/>
      <c r="F31" s="12"/>
      <c r="G31" s="12"/>
      <c r="H31" s="12"/>
      <c r="I31" s="12"/>
      <c r="J31" s="12"/>
      <c r="K31" s="12"/>
    </row>
    <row r="32" spans="2:12" x14ac:dyDescent="0.25">
      <c r="B32" s="12" t="s">
        <v>68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25">
      <c r="B33" s="7" t="s">
        <v>69</v>
      </c>
      <c r="C33" s="7" t="s">
        <v>70</v>
      </c>
      <c r="D33" s="12"/>
      <c r="E33" s="12"/>
      <c r="F33" s="12"/>
      <c r="G33" s="12"/>
      <c r="H33" s="12"/>
      <c r="I33" s="12"/>
      <c r="J33" s="12"/>
      <c r="K33" s="12"/>
    </row>
    <row r="34" spans="2:11" x14ac:dyDescent="0.25">
      <c r="B34" s="7" t="s">
        <v>71</v>
      </c>
      <c r="C34" s="7">
        <v>110</v>
      </c>
      <c r="D34" s="12"/>
      <c r="E34" s="12"/>
      <c r="F34" s="12"/>
      <c r="G34" s="12"/>
      <c r="H34" s="12"/>
      <c r="I34" s="12"/>
      <c r="J34" s="12"/>
      <c r="K34" s="12"/>
    </row>
    <row r="35" spans="2:11" x14ac:dyDescent="0.25">
      <c r="B35" s="7" t="s">
        <v>72</v>
      </c>
      <c r="C35" s="7">
        <v>8000</v>
      </c>
      <c r="D35" s="12"/>
      <c r="E35" s="12"/>
      <c r="F35" s="12"/>
      <c r="G35" s="12"/>
      <c r="H35" s="12"/>
      <c r="I35" s="12"/>
      <c r="J35" s="12"/>
      <c r="K35" s="12"/>
    </row>
    <row r="36" spans="2:11" x14ac:dyDescent="0.25">
      <c r="B36" s="7" t="s">
        <v>73</v>
      </c>
      <c r="C36" s="7">
        <v>20000</v>
      </c>
      <c r="D36" s="12"/>
      <c r="E36" s="12"/>
      <c r="F36" s="12"/>
      <c r="G36" s="12"/>
      <c r="H36" s="12"/>
      <c r="I36" s="12"/>
      <c r="J36" s="12"/>
      <c r="K36" s="12"/>
    </row>
    <row r="37" spans="2:11" x14ac:dyDescent="0.25">
      <c r="B37" s="7" t="s">
        <v>74</v>
      </c>
      <c r="C37" s="7">
        <v>200</v>
      </c>
      <c r="D37" s="12"/>
      <c r="E37" s="12"/>
      <c r="F37" s="12"/>
      <c r="G37" s="12"/>
      <c r="H37" s="12"/>
      <c r="I37" s="12"/>
      <c r="J37" s="12"/>
      <c r="K37" s="12"/>
    </row>
    <row r="38" spans="2:11" x14ac:dyDescent="0.25">
      <c r="B38" s="7" t="s">
        <v>75</v>
      </c>
      <c r="C38" s="7">
        <v>2500</v>
      </c>
      <c r="D38" s="12"/>
      <c r="E38" s="12"/>
      <c r="F38" s="12"/>
      <c r="G38" s="12"/>
      <c r="H38" s="12"/>
      <c r="I38" s="12"/>
      <c r="J38" s="12"/>
      <c r="K38" s="12"/>
    </row>
    <row r="39" spans="2:11" x14ac:dyDescent="0.25">
      <c r="B39" s="7" t="s">
        <v>76</v>
      </c>
      <c r="C39" s="7">
        <v>102810</v>
      </c>
      <c r="D39" s="12"/>
      <c r="E39" s="12"/>
      <c r="F39" s="12"/>
      <c r="G39" s="12"/>
      <c r="H39" s="12"/>
      <c r="I39" s="12"/>
      <c r="J39" s="12"/>
      <c r="K39" s="12"/>
    </row>
    <row r="40" spans="2:11" x14ac:dyDescent="0.25">
      <c r="B40" s="14" t="s">
        <v>82</v>
      </c>
      <c r="C40" s="12"/>
      <c r="D40" s="12"/>
      <c r="E40" s="12"/>
      <c r="F40" s="12"/>
      <c r="G40" s="12"/>
      <c r="H40" s="12"/>
      <c r="I40" s="12"/>
      <c r="J40" s="12"/>
      <c r="K40" s="12"/>
    </row>
    <row r="41" spans="2:11" x14ac:dyDescent="0.25">
      <c r="B41" s="16" t="s">
        <v>77</v>
      </c>
      <c r="C41" s="17"/>
      <c r="D41" s="12"/>
      <c r="E41" s="12"/>
      <c r="F41" s="12"/>
      <c r="G41" s="12"/>
      <c r="H41" s="12"/>
      <c r="I41" s="12"/>
      <c r="J41" s="12"/>
      <c r="K41" s="12"/>
    </row>
    <row r="42" spans="2:11" x14ac:dyDescent="0.25">
      <c r="B42" s="13" t="s">
        <v>78</v>
      </c>
      <c r="C42" s="12"/>
      <c r="D42" s="12">
        <v>307597.28999999998</v>
      </c>
      <c r="E42" s="12"/>
      <c r="F42" s="12"/>
      <c r="G42" s="12"/>
      <c r="H42" s="12"/>
      <c r="I42" s="12"/>
      <c r="J42" s="12"/>
      <c r="K42" s="12"/>
    </row>
    <row r="43" spans="2:11" x14ac:dyDescent="0.25">
      <c r="B43" s="13" t="s">
        <v>79</v>
      </c>
      <c r="C43" s="12"/>
      <c r="D43" s="12"/>
      <c r="E43" s="12"/>
      <c r="F43" s="12"/>
      <c r="G43" s="12"/>
      <c r="H43" s="12"/>
      <c r="I43" s="12"/>
      <c r="J43" s="12"/>
      <c r="K43" s="12"/>
    </row>
    <row r="44" spans="2:11" x14ac:dyDescent="0.25">
      <c r="B44" s="12"/>
      <c r="C44" s="12"/>
      <c r="D44" s="12" t="s">
        <v>80</v>
      </c>
      <c r="E44" s="12"/>
      <c r="F44" s="12"/>
      <c r="G44" s="12"/>
      <c r="H44" s="12"/>
      <c r="I44" s="12"/>
      <c r="J44" s="12"/>
      <c r="K44" s="12"/>
    </row>
    <row r="45" spans="2:11" x14ac:dyDescent="0.25">
      <c r="B45" s="14" t="s">
        <v>81</v>
      </c>
      <c r="C45" s="12"/>
      <c r="D45" s="12"/>
      <c r="E45" s="12"/>
      <c r="F45" s="12"/>
      <c r="G45" s="12"/>
      <c r="H45" s="12"/>
      <c r="I45" s="12"/>
      <c r="J45" s="12"/>
      <c r="K45" s="12"/>
    </row>
    <row r="46" spans="2:11" s="1" customFormat="1" x14ac:dyDescent="0.25">
      <c r="B46" s="14"/>
      <c r="C46" s="12"/>
      <c r="D46" s="12"/>
      <c r="E46" s="12"/>
      <c r="F46" s="12"/>
      <c r="G46" s="12"/>
      <c r="H46" s="12"/>
      <c r="I46" s="12"/>
      <c r="J46" s="12"/>
      <c r="K46" s="12"/>
    </row>
    <row r="47" spans="2:11" s="1" customFormat="1" x14ac:dyDescent="0.25">
      <c r="B47" s="14"/>
      <c r="C47" s="12"/>
      <c r="D47" s="12"/>
      <c r="E47" s="12"/>
      <c r="F47" s="12"/>
      <c r="G47" s="12"/>
      <c r="H47" s="12"/>
      <c r="I47" s="12"/>
      <c r="J47" s="12"/>
      <c r="K47" s="12"/>
    </row>
    <row r="48" spans="2:11" s="1" customFormat="1" x14ac:dyDescent="0.25">
      <c r="B48" s="14"/>
      <c r="C48" s="12"/>
      <c r="D48" s="12"/>
      <c r="E48" s="12"/>
      <c r="F48" s="12"/>
      <c r="G48" s="12"/>
      <c r="H48" s="12"/>
      <c r="I48" s="12"/>
      <c r="J48" s="12"/>
      <c r="K48" s="12"/>
    </row>
    <row r="49" spans="2:11" s="1" customFormat="1" x14ac:dyDescent="0.25">
      <c r="B49" s="14"/>
      <c r="C49" s="12"/>
      <c r="D49" s="12"/>
      <c r="E49" s="12"/>
      <c r="F49" s="12"/>
      <c r="G49" s="12"/>
      <c r="H49" s="12"/>
      <c r="I49" s="12"/>
      <c r="J49" s="12"/>
      <c r="K49" s="12"/>
    </row>
    <row r="50" spans="2:11" s="1" customFormat="1" x14ac:dyDescent="0.25">
      <c r="B50" s="14"/>
      <c r="C50" s="12"/>
      <c r="D50" s="12"/>
      <c r="E50" s="12"/>
      <c r="F50" s="12"/>
      <c r="G50" s="12"/>
      <c r="H50" s="12"/>
      <c r="I50" s="12"/>
      <c r="J50" s="12"/>
      <c r="K50" s="12"/>
    </row>
    <row r="51" spans="2:11" x14ac:dyDescent="0.25">
      <c r="B51" s="18" t="s">
        <v>83</v>
      </c>
      <c r="C51" s="12"/>
      <c r="D51" s="12"/>
      <c r="E51" s="12"/>
      <c r="F51" s="12"/>
      <c r="G51" s="12"/>
      <c r="H51" s="12"/>
      <c r="I51" s="12"/>
      <c r="J51" s="12"/>
      <c r="K51" s="12"/>
    </row>
    <row r="52" spans="2:11" x14ac:dyDescent="0.25">
      <c r="B52" s="12" t="s">
        <v>84</v>
      </c>
      <c r="C52" s="12"/>
      <c r="D52" s="12"/>
      <c r="E52" s="12"/>
      <c r="F52" s="12"/>
      <c r="G52" s="12"/>
      <c r="H52" s="12"/>
      <c r="I52" s="12"/>
      <c r="J52" s="12"/>
      <c r="K52" s="12"/>
    </row>
    <row r="53" spans="2:11" x14ac:dyDescent="0.25">
      <c r="B53" s="12" t="s">
        <v>85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2:11" x14ac:dyDescent="0.25">
      <c r="B54" s="7" t="s">
        <v>86</v>
      </c>
      <c r="C54" s="7" t="s">
        <v>87</v>
      </c>
      <c r="D54" s="7" t="s">
        <v>88</v>
      </c>
      <c r="E54" s="7" t="s">
        <v>89</v>
      </c>
      <c r="F54" s="7" t="s">
        <v>70</v>
      </c>
      <c r="G54" s="12"/>
      <c r="H54" s="12"/>
      <c r="I54" s="12"/>
      <c r="J54" s="12"/>
      <c r="K54" s="12"/>
    </row>
    <row r="55" spans="2:11" x14ac:dyDescent="0.25">
      <c r="B55" s="7" t="s">
        <v>90</v>
      </c>
      <c r="C55" s="7" t="s">
        <v>94</v>
      </c>
      <c r="D55" s="7">
        <v>1</v>
      </c>
      <c r="E55" s="7">
        <v>800</v>
      </c>
      <c r="F55" s="7">
        <v>800</v>
      </c>
      <c r="G55" s="12"/>
      <c r="H55" s="12"/>
      <c r="I55" s="12"/>
      <c r="J55" s="12"/>
      <c r="K55" s="12"/>
    </row>
    <row r="56" spans="2:11" x14ac:dyDescent="0.25">
      <c r="B56" s="7" t="s">
        <v>91</v>
      </c>
      <c r="C56" s="7" t="s">
        <v>94</v>
      </c>
      <c r="D56" s="7">
        <v>1</v>
      </c>
      <c r="E56" s="7">
        <v>3000</v>
      </c>
      <c r="F56" s="7">
        <f>D56*E56</f>
        <v>3000</v>
      </c>
      <c r="G56" s="12"/>
      <c r="H56" s="12"/>
      <c r="I56" s="12"/>
      <c r="J56" s="12"/>
      <c r="K56" s="12"/>
    </row>
    <row r="57" spans="2:11" x14ac:dyDescent="0.25">
      <c r="B57" s="7" t="s">
        <v>92</v>
      </c>
      <c r="C57" s="7" t="s">
        <v>95</v>
      </c>
      <c r="D57" s="7">
        <v>1</v>
      </c>
      <c r="E57" s="7">
        <v>1000</v>
      </c>
      <c r="F57" s="7">
        <f t="shared" ref="F57:F58" si="0">D57*E57</f>
        <v>1000</v>
      </c>
      <c r="G57" s="12"/>
      <c r="H57" s="12"/>
      <c r="I57" s="12"/>
      <c r="J57" s="12"/>
      <c r="K57" s="12"/>
    </row>
    <row r="58" spans="2:11" x14ac:dyDescent="0.25">
      <c r="B58" s="7" t="s">
        <v>93</v>
      </c>
      <c r="C58" s="7" t="s">
        <v>95</v>
      </c>
      <c r="D58" s="7">
        <v>8</v>
      </c>
      <c r="E58" s="7">
        <v>55</v>
      </c>
      <c r="F58" s="7">
        <f t="shared" si="0"/>
        <v>440</v>
      </c>
      <c r="G58" s="12"/>
      <c r="H58" s="12"/>
      <c r="I58" s="12"/>
      <c r="J58" s="12"/>
      <c r="K58" s="12"/>
    </row>
    <row r="59" spans="2:11" x14ac:dyDescent="0.25">
      <c r="B59" s="7" t="s">
        <v>76</v>
      </c>
      <c r="C59" s="7"/>
      <c r="D59" s="7"/>
      <c r="E59" s="7">
        <f>SUM(E55:E58)</f>
        <v>4855</v>
      </c>
      <c r="F59" s="7">
        <f>SUM(F55:F58)</f>
        <v>5240</v>
      </c>
      <c r="G59" s="12"/>
      <c r="H59" s="12"/>
      <c r="I59" s="12"/>
      <c r="J59" s="12"/>
      <c r="K59" s="12"/>
    </row>
    <row r="60" spans="2:11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2:11" x14ac:dyDescent="0.25">
      <c r="B61" s="12" t="s">
        <v>96</v>
      </c>
      <c r="C61" s="12">
        <f>F57+83051.27+D40+C37+200725.53</f>
        <v>284976.8</v>
      </c>
      <c r="D61" s="12"/>
      <c r="E61" s="12"/>
      <c r="F61" s="12"/>
      <c r="G61" s="12"/>
      <c r="H61" s="12"/>
      <c r="I61" s="12"/>
      <c r="J61" s="12"/>
      <c r="K61" s="12"/>
    </row>
    <row r="62" spans="2:11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2:11" x14ac:dyDescent="0.25">
      <c r="B63" s="13" t="s">
        <v>31</v>
      </c>
      <c r="C63" s="12"/>
      <c r="D63" s="12"/>
      <c r="E63" s="12"/>
      <c r="F63" s="12"/>
      <c r="G63" s="12"/>
      <c r="H63" s="12"/>
      <c r="I63" s="12"/>
      <c r="J63" s="12"/>
      <c r="K63" s="12"/>
    </row>
    <row r="64" spans="2:11" x14ac:dyDescent="0.25">
      <c r="B64" s="1"/>
      <c r="C64" s="1"/>
      <c r="D64" s="1"/>
    </row>
  </sheetData>
  <mergeCells count="4">
    <mergeCell ref="B5:B6"/>
    <mergeCell ref="C5:F5"/>
    <mergeCell ref="B4:G4"/>
    <mergeCell ref="A1:F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C13" sqref="C13"/>
    </sheetView>
  </sheetViews>
  <sheetFormatPr defaultRowHeight="15" x14ac:dyDescent="0.25"/>
  <cols>
    <col min="4" max="4" width="10.42578125" customWidth="1"/>
    <col min="9" max="9" width="12.140625" customWidth="1"/>
  </cols>
  <sheetData>
    <row r="1" spans="1:9" x14ac:dyDescent="0.25">
      <c r="A1" s="26" t="s">
        <v>113</v>
      </c>
      <c r="B1" s="26"/>
      <c r="C1" s="26"/>
      <c r="D1" s="26"/>
      <c r="E1" s="27"/>
      <c r="F1" s="27"/>
      <c r="G1" s="27"/>
      <c r="H1" s="28" t="s">
        <v>110</v>
      </c>
      <c r="I1" s="28"/>
    </row>
    <row r="2" spans="1:9" x14ac:dyDescent="0.25">
      <c r="A2" s="26" t="s">
        <v>114</v>
      </c>
      <c r="B2" s="26"/>
      <c r="C2" s="26"/>
      <c r="D2" s="26"/>
      <c r="E2" s="27"/>
      <c r="F2" s="27"/>
      <c r="G2" s="27"/>
      <c r="H2" s="28" t="s">
        <v>111</v>
      </c>
      <c r="I2" s="28"/>
    </row>
    <row r="3" spans="1:9" x14ac:dyDescent="0.25">
      <c r="A3" s="26" t="s">
        <v>112</v>
      </c>
      <c r="B3" s="26"/>
      <c r="C3" s="26"/>
      <c r="D3" s="26"/>
      <c r="E3" s="27"/>
      <c r="F3" s="27"/>
      <c r="G3" s="27"/>
      <c r="H3" s="28" t="s">
        <v>139</v>
      </c>
      <c r="I3" s="28"/>
    </row>
    <row r="4" spans="1:9" x14ac:dyDescent="0.25">
      <c r="A4" s="26" t="s">
        <v>115</v>
      </c>
      <c r="B4" s="26"/>
      <c r="C4" s="26"/>
      <c r="D4" s="26"/>
      <c r="E4" s="27"/>
      <c r="F4" s="27"/>
      <c r="G4" s="27"/>
      <c r="H4" s="28" t="s">
        <v>140</v>
      </c>
      <c r="I4" s="28"/>
    </row>
    <row r="5" spans="1:9" x14ac:dyDescent="0.25">
      <c r="A5" s="26"/>
      <c r="B5" s="26"/>
      <c r="C5" s="26"/>
      <c r="D5" s="26"/>
      <c r="E5" s="27"/>
      <c r="F5" s="27"/>
      <c r="G5" s="27"/>
      <c r="H5" s="28"/>
      <c r="I5" s="28"/>
    </row>
    <row r="6" spans="1:9" x14ac:dyDescent="0.25">
      <c r="A6" s="29"/>
      <c r="B6" s="29"/>
      <c r="C6" s="29"/>
      <c r="D6" s="29"/>
      <c r="E6" s="29"/>
      <c r="F6" s="29"/>
      <c r="G6" s="29"/>
      <c r="H6" s="30"/>
      <c r="I6" s="30"/>
    </row>
    <row r="8" spans="1:9" ht="21" x14ac:dyDescent="0.35">
      <c r="A8" s="25"/>
      <c r="B8" s="31" t="s">
        <v>143</v>
      </c>
      <c r="C8" s="25"/>
      <c r="D8" s="25"/>
      <c r="E8" s="25"/>
      <c r="F8" s="25"/>
      <c r="G8" s="25"/>
      <c r="H8" s="25"/>
      <c r="I8" s="25"/>
    </row>
    <row r="10" spans="1:9" ht="18.75" x14ac:dyDescent="0.3">
      <c r="A10" s="24" t="s">
        <v>137</v>
      </c>
      <c r="B10" s="25"/>
      <c r="H10" s="11" t="s">
        <v>138</v>
      </c>
      <c r="I10" s="23"/>
    </row>
    <row r="11" spans="1:9" x14ac:dyDescent="0.25">
      <c r="A11" s="25" t="s">
        <v>146</v>
      </c>
      <c r="B11" s="25"/>
      <c r="C11" s="25"/>
      <c r="H11" s="25" t="s">
        <v>145</v>
      </c>
    </row>
    <row r="12" spans="1:9" x14ac:dyDescent="0.25">
      <c r="A12" s="25"/>
      <c r="B12" s="25"/>
      <c r="C12" s="25"/>
    </row>
    <row r="13" spans="1:9" ht="18.75" x14ac:dyDescent="0.3">
      <c r="E13" s="24" t="s">
        <v>116</v>
      </c>
      <c r="F13" s="25"/>
    </row>
    <row r="15" spans="1:9" ht="15.75" x14ac:dyDescent="0.25">
      <c r="A15" s="33" t="s">
        <v>142</v>
      </c>
      <c r="B15" s="33"/>
      <c r="C15" s="33"/>
      <c r="D15" s="33"/>
      <c r="E15" s="33"/>
      <c r="F15" s="33"/>
      <c r="G15" s="33"/>
      <c r="H15" s="33"/>
      <c r="I15" s="33"/>
    </row>
    <row r="16" spans="1:9" ht="15.75" x14ac:dyDescent="0.25">
      <c r="A16" s="33" t="s">
        <v>130</v>
      </c>
      <c r="B16" s="33"/>
      <c r="C16" s="33"/>
      <c r="D16" s="33"/>
      <c r="E16" s="33"/>
      <c r="F16" s="33"/>
      <c r="G16" s="33"/>
      <c r="H16" s="33"/>
      <c r="I16" s="33"/>
    </row>
    <row r="17" spans="1:9" ht="15.75" x14ac:dyDescent="0.25">
      <c r="A17" s="34"/>
      <c r="B17" s="34"/>
      <c r="C17" s="34"/>
      <c r="D17" s="33" t="s">
        <v>141</v>
      </c>
      <c r="E17" s="34"/>
      <c r="F17" s="34"/>
      <c r="G17" s="34"/>
      <c r="H17" s="34"/>
      <c r="I17" s="34"/>
    </row>
    <row r="18" spans="1:9" x14ac:dyDescent="0.25">
      <c r="A18" s="35" t="s">
        <v>144</v>
      </c>
      <c r="B18" s="35"/>
      <c r="C18" s="35"/>
      <c r="D18" s="35"/>
      <c r="E18" s="35"/>
      <c r="F18" s="35"/>
      <c r="G18" s="35"/>
      <c r="H18" s="35"/>
      <c r="I18" s="35"/>
    </row>
    <row r="19" spans="1:9" x14ac:dyDescent="0.25">
      <c r="A19" s="35" t="s">
        <v>117</v>
      </c>
      <c r="B19" s="35"/>
      <c r="C19" s="35"/>
      <c r="D19" s="35"/>
      <c r="E19" s="35"/>
      <c r="F19" s="35"/>
      <c r="G19" s="35"/>
      <c r="H19" s="35"/>
      <c r="I19" s="35"/>
    </row>
    <row r="20" spans="1:9" x14ac:dyDescent="0.25">
      <c r="A20" s="35" t="s">
        <v>118</v>
      </c>
      <c r="B20" s="35"/>
      <c r="C20" s="35"/>
      <c r="D20" s="35"/>
      <c r="E20" s="35"/>
      <c r="F20" s="35"/>
      <c r="G20" s="35"/>
      <c r="H20" s="35"/>
      <c r="I20" s="35"/>
    </row>
    <row r="21" spans="1:9" x14ac:dyDescent="0.25">
      <c r="A21" s="35" t="s">
        <v>119</v>
      </c>
      <c r="B21" s="35"/>
      <c r="C21" s="35"/>
      <c r="D21" s="35"/>
      <c r="E21" s="35"/>
      <c r="F21" s="35"/>
      <c r="G21" s="35"/>
      <c r="H21" s="35"/>
      <c r="I21" s="35"/>
    </row>
    <row r="22" spans="1:9" x14ac:dyDescent="0.25">
      <c r="A22" s="35" t="s">
        <v>120</v>
      </c>
      <c r="B22" s="35"/>
      <c r="C22" s="35"/>
      <c r="D22" s="35"/>
      <c r="E22" s="35"/>
      <c r="F22" s="35"/>
      <c r="G22" s="35"/>
      <c r="H22" s="35"/>
      <c r="I22" s="35"/>
    </row>
    <row r="23" spans="1:9" x14ac:dyDescent="0.25">
      <c r="A23" s="35" t="s">
        <v>121</v>
      </c>
      <c r="B23" s="35"/>
      <c r="C23" s="35"/>
      <c r="D23" s="35"/>
      <c r="E23" s="35"/>
      <c r="F23" s="35"/>
      <c r="G23" s="35"/>
      <c r="H23" s="35"/>
      <c r="I23" s="35"/>
    </row>
    <row r="24" spans="1:9" x14ac:dyDescent="0.25">
      <c r="A24" s="35" t="s">
        <v>122</v>
      </c>
      <c r="B24" s="35"/>
      <c r="C24" s="35"/>
      <c r="D24" s="35"/>
      <c r="E24" s="35"/>
      <c r="F24" s="35"/>
      <c r="G24" s="35"/>
      <c r="H24" s="35"/>
      <c r="I24" s="35"/>
    </row>
    <row r="25" spans="1:9" x14ac:dyDescent="0.25">
      <c r="A25" s="32" t="s">
        <v>123</v>
      </c>
      <c r="B25" s="51" t="s">
        <v>124</v>
      </c>
      <c r="C25" s="51"/>
      <c r="D25" s="51"/>
      <c r="E25" s="32" t="s">
        <v>125</v>
      </c>
      <c r="F25" s="32"/>
      <c r="G25" s="32"/>
      <c r="H25" s="32" t="s">
        <v>126</v>
      </c>
      <c r="I25" s="32"/>
    </row>
    <row r="26" spans="1:9" x14ac:dyDescent="0.25">
      <c r="A26" s="32">
        <v>1</v>
      </c>
      <c r="B26" s="32" t="s">
        <v>127</v>
      </c>
      <c r="C26" s="32"/>
      <c r="D26" s="32"/>
      <c r="E26" s="52" t="s">
        <v>131</v>
      </c>
      <c r="F26" s="53"/>
      <c r="G26" s="54"/>
      <c r="H26" s="55">
        <v>158</v>
      </c>
      <c r="I26" s="56"/>
    </row>
    <row r="27" spans="1:9" x14ac:dyDescent="0.25">
      <c r="A27" s="32">
        <v>2</v>
      </c>
      <c r="B27" s="32" t="s">
        <v>128</v>
      </c>
      <c r="C27" s="32"/>
      <c r="D27" s="32"/>
      <c r="E27" s="52" t="s">
        <v>131</v>
      </c>
      <c r="F27" s="53"/>
      <c r="G27" s="54"/>
      <c r="H27" s="55">
        <v>345</v>
      </c>
      <c r="I27" s="56"/>
    </row>
    <row r="28" spans="1:9" x14ac:dyDescent="0.25">
      <c r="A28" s="32">
        <v>3</v>
      </c>
      <c r="B28" s="32" t="s">
        <v>129</v>
      </c>
      <c r="C28" s="32"/>
      <c r="D28" s="32"/>
      <c r="E28" s="52" t="s">
        <v>132</v>
      </c>
      <c r="F28" s="53"/>
      <c r="G28" s="54"/>
      <c r="H28" s="55">
        <v>147</v>
      </c>
      <c r="I28" s="56"/>
    </row>
    <row r="29" spans="1:9" x14ac:dyDescent="0.25">
      <c r="A29" s="25"/>
      <c r="B29" s="25"/>
      <c r="C29" s="25"/>
      <c r="D29" s="25"/>
      <c r="E29" s="25"/>
      <c r="F29" s="25"/>
      <c r="G29" s="25"/>
      <c r="H29" s="25"/>
      <c r="I29" s="25"/>
    </row>
    <row r="30" spans="1:9" x14ac:dyDescent="0.25">
      <c r="A30" s="25" t="s">
        <v>133</v>
      </c>
      <c r="B30" s="25"/>
      <c r="C30" s="25"/>
      <c r="D30" s="25"/>
      <c r="E30" s="25"/>
      <c r="F30" s="25"/>
      <c r="G30" s="25"/>
      <c r="H30" s="25"/>
      <c r="I30" s="25"/>
    </row>
    <row r="31" spans="1:9" x14ac:dyDescent="0.25">
      <c r="A31" s="25" t="s">
        <v>134</v>
      </c>
      <c r="B31" s="25"/>
      <c r="C31" s="25"/>
      <c r="D31" s="25"/>
      <c r="E31" s="25"/>
      <c r="F31" s="25"/>
      <c r="G31" s="25"/>
      <c r="H31" s="25"/>
      <c r="I31" s="25"/>
    </row>
    <row r="32" spans="1:9" x14ac:dyDescent="0.25">
      <c r="A32" s="25" t="s">
        <v>135</v>
      </c>
      <c r="B32" s="25"/>
      <c r="C32" s="25"/>
      <c r="D32" s="25"/>
      <c r="E32" s="25"/>
      <c r="F32" s="25"/>
      <c r="G32" s="25"/>
      <c r="H32" s="25"/>
      <c r="I32" s="25"/>
    </row>
    <row r="33" spans="1:9" x14ac:dyDescent="0.25">
      <c r="A33" s="25"/>
      <c r="B33" s="25"/>
      <c r="C33" s="25"/>
      <c r="D33" s="25"/>
      <c r="E33" s="25"/>
      <c r="F33" s="25"/>
      <c r="G33" s="25"/>
      <c r="H33" s="25"/>
      <c r="I33" s="25"/>
    </row>
    <row r="34" spans="1:9" x14ac:dyDescent="0.25">
      <c r="A34" s="25"/>
      <c r="B34" s="25"/>
      <c r="C34" s="25"/>
      <c r="D34" s="25"/>
      <c r="E34" s="25"/>
      <c r="F34" s="25"/>
      <c r="G34" s="25"/>
      <c r="H34" s="25"/>
      <c r="I34" s="25"/>
    </row>
    <row r="35" spans="1:9" x14ac:dyDescent="0.25">
      <c r="A35" s="25" t="s">
        <v>136</v>
      </c>
      <c r="B35" s="25"/>
      <c r="C35" s="25"/>
      <c r="D35" s="25"/>
      <c r="E35" s="25"/>
      <c r="F35" s="25"/>
      <c r="G35" s="25"/>
      <c r="H35" s="25"/>
      <c r="I35" s="25"/>
    </row>
  </sheetData>
  <mergeCells count="7">
    <mergeCell ref="B25:D25"/>
    <mergeCell ref="E26:G26"/>
    <mergeCell ref="E27:G27"/>
    <mergeCell ref="E28:G28"/>
    <mergeCell ref="H26:I26"/>
    <mergeCell ref="H27:I27"/>
    <mergeCell ref="H28:I2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22" workbookViewId="0">
      <selection activeCell="G21" sqref="G21"/>
    </sheetView>
  </sheetViews>
  <sheetFormatPr defaultRowHeight="15" x14ac:dyDescent="0.25"/>
  <cols>
    <col min="2" max="2" width="11.85546875" customWidth="1"/>
    <col min="5" max="5" width="23.7109375" customWidth="1"/>
  </cols>
  <sheetData>
    <row r="1" spans="1:7" x14ac:dyDescent="0.25">
      <c r="A1" s="36" t="s">
        <v>0</v>
      </c>
      <c r="B1" s="36"/>
      <c r="C1" s="36"/>
      <c r="D1" s="1"/>
      <c r="E1" s="1" t="s">
        <v>97</v>
      </c>
      <c r="F1" s="36"/>
      <c r="G1" s="1"/>
    </row>
    <row r="2" spans="1:7" x14ac:dyDescent="0.25">
      <c r="A2" s="36" t="s">
        <v>1</v>
      </c>
      <c r="B2" s="36"/>
      <c r="C2" s="36"/>
      <c r="D2" s="1"/>
      <c r="E2" s="1" t="s">
        <v>98</v>
      </c>
      <c r="F2" s="36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 t="s">
        <v>99</v>
      </c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 t="s">
        <v>4</v>
      </c>
      <c r="B6" s="1"/>
      <c r="C6" s="1"/>
      <c r="D6" s="1"/>
      <c r="E6" s="1" t="s">
        <v>100</v>
      </c>
      <c r="F6" s="1"/>
      <c r="G6" s="1"/>
    </row>
    <row r="9" spans="1:7" ht="18.75" x14ac:dyDescent="0.3">
      <c r="C9" s="57" t="s">
        <v>101</v>
      </c>
      <c r="D9" s="57"/>
      <c r="E9" s="57"/>
    </row>
    <row r="11" spans="1:7" x14ac:dyDescent="0.25">
      <c r="B11" s="1" t="s">
        <v>102</v>
      </c>
    </row>
    <row r="13" spans="1:7" x14ac:dyDescent="0.25">
      <c r="A13" s="58" t="s">
        <v>8</v>
      </c>
      <c r="B13" s="58"/>
      <c r="C13" s="61" t="s">
        <v>103</v>
      </c>
      <c r="D13" s="58" t="s">
        <v>10</v>
      </c>
      <c r="E13" s="58"/>
    </row>
    <row r="14" spans="1:7" x14ac:dyDescent="0.25">
      <c r="A14" s="61"/>
      <c r="B14" s="61"/>
      <c r="C14" s="61"/>
      <c r="D14" s="58" t="s">
        <v>29</v>
      </c>
      <c r="E14" s="58"/>
    </row>
    <row r="15" spans="1:7" x14ac:dyDescent="0.25">
      <c r="A15" s="59" t="s">
        <v>104</v>
      </c>
      <c r="B15" s="59"/>
      <c r="C15" s="61" t="s">
        <v>94</v>
      </c>
      <c r="D15" s="58">
        <v>5300</v>
      </c>
      <c r="E15" s="58"/>
    </row>
    <row r="16" spans="1:7" x14ac:dyDescent="0.25">
      <c r="A16" s="59"/>
      <c r="B16" s="59"/>
      <c r="C16" s="61"/>
      <c r="D16" s="58"/>
      <c r="E16" s="58"/>
    </row>
    <row r="17" spans="1:6" x14ac:dyDescent="0.25">
      <c r="A17" s="59" t="s">
        <v>105</v>
      </c>
      <c r="B17" s="59"/>
      <c r="C17" s="61" t="s">
        <v>106</v>
      </c>
      <c r="D17" s="58">
        <v>3</v>
      </c>
      <c r="E17" s="58"/>
    </row>
    <row r="18" spans="1:6" x14ac:dyDescent="0.25">
      <c r="A18" s="59"/>
      <c r="B18" s="59"/>
      <c r="C18" s="61"/>
      <c r="D18" s="58"/>
      <c r="E18" s="58"/>
    </row>
    <row r="19" spans="1:6" x14ac:dyDescent="0.25">
      <c r="A19" s="59" t="s">
        <v>107</v>
      </c>
      <c r="B19" s="59"/>
      <c r="C19" s="60" t="s">
        <v>27</v>
      </c>
      <c r="D19" s="58">
        <v>147</v>
      </c>
      <c r="E19" s="58"/>
    </row>
    <row r="20" spans="1:6" x14ac:dyDescent="0.25">
      <c r="A20" s="59"/>
      <c r="B20" s="59"/>
      <c r="C20" s="60"/>
      <c r="D20" s="58"/>
      <c r="E20" s="58"/>
    </row>
    <row r="22" spans="1:6" x14ac:dyDescent="0.25">
      <c r="A22" s="10" t="s">
        <v>30</v>
      </c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0" t="s">
        <v>31</v>
      </c>
      <c r="B24" s="1"/>
      <c r="C24" s="1"/>
      <c r="D24" s="1"/>
      <c r="E24" s="1"/>
      <c r="F24" s="1"/>
    </row>
  </sheetData>
  <mergeCells count="17">
    <mergeCell ref="A19:B20"/>
    <mergeCell ref="C19:C20"/>
    <mergeCell ref="D19:E20"/>
    <mergeCell ref="D14:E14"/>
    <mergeCell ref="A13:B14"/>
    <mergeCell ref="C13:C14"/>
    <mergeCell ref="A15:B16"/>
    <mergeCell ref="C15:C16"/>
    <mergeCell ref="D15:E16"/>
    <mergeCell ref="A17:B18"/>
    <mergeCell ref="C17:C18"/>
    <mergeCell ref="D17:E18"/>
    <mergeCell ref="A1:C1"/>
    <mergeCell ref="F1:F2"/>
    <mergeCell ref="A2:C2"/>
    <mergeCell ref="C9:E9"/>
    <mergeCell ref="D13:E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Лист4</vt:lpstr>
      <vt:lpstr>Лист3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ЖКХ</dc:creator>
  <cp:lastModifiedBy>programm</cp:lastModifiedBy>
  <cp:lastPrinted>2016-12-12T06:25:46Z</cp:lastPrinted>
  <dcterms:created xsi:type="dcterms:W3CDTF">2016-11-16T06:18:55Z</dcterms:created>
  <dcterms:modified xsi:type="dcterms:W3CDTF">2016-12-14T05:44:35Z</dcterms:modified>
</cp:coreProperties>
</file>