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<sst xmlns="http://schemas.openxmlformats.org/spreadsheetml/2006/main" count="58" uniqueCount="57">
  <si>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</si>
  <si>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00001050000000000600</t>
  </si>
  <si>
    <t>Получение кредитов от кредитных организаций в валюте Российской Федерации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</si>
  <si>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</si>
  <si>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</si>
  <si>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</si>
  <si>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00001030100000000700</t>
  </si>
  <si>
    <t>Уменьшение остатков средств бюджетов</t>
  </si>
  <si>
    <t>00001050201050000510</t>
  </si>
  <si>
    <t>00001030100000000800</t>
  </si>
  <si>
    <t>00001020000050000710</t>
  </si>
  <si>
    <t>Уменьшение прочих остатков денежных средств бюджетов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</si>
  <si>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</si>
  <si>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</si>
  <si>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21-Исполнено - бюджеты муниципальных районов</t>
  </si>
  <si>
    <t>00001050000000000000</t>
  </si>
  <si>
    <t>00001030000000000000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</si>
  <si>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</si>
  <si>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</si>
  <si>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00001050201000000510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</si>
  <si>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</si>
  <si>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</si>
  <si>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00001030100000000000</t>
  </si>
  <si>
    <t>00001030100050000710</t>
  </si>
  <si>
    <t>00090000000000000000</t>
  </si>
  <si>
    <t>00001030100050000810</t>
  </si>
  <si>
    <t>Бюджетные кредиты от других бюджетов бюджетной системы Российской Федерации в валюте Российской Федерации</t>
  </si>
  <si>
    <t>00001020000000000000</t>
  </si>
  <si>
    <t>00001050201050000610</t>
  </si>
  <si>
    <t>Бюджетные кредиты от других бюджетов бюджетной системы Российской Федерации</t>
  </si>
  <si>
    <t>00001000000000000000</t>
  </si>
  <si>
    <t>00001050000000000500</t>
  </si>
  <si>
    <t>Изменение остатков средств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</si>
  <si>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</si>
  <si>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</si>
  <si>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</si>
  <si>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11-Утвержд. - бюджеты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</si>
  <si>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</si>
  <si>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00001050201000000610</t>
  </si>
  <si>
    <t>00001020000000000700</t>
  </si>
  <si>
    <t>00001050200000000500</t>
  </si>
  <si>
    <t>00001050200000000600</t>
  </si>
  <si>
    <t>Утвержденная сумма</t>
  </si>
  <si>
    <t>Кассовое исполнение</t>
  </si>
  <si>
    <t>% исполнения</t>
  </si>
  <si>
    <t>Наименование показателя</t>
  </si>
  <si>
    <t>1</t>
  </si>
  <si>
    <t>2</t>
  </si>
  <si>
    <t>3</t>
  </si>
  <si>
    <t>4</t>
  </si>
  <si>
    <t>к решению "Об исполнении бюджета муниципального образования "Онгудайский район" за 2014 год"</t>
  </si>
  <si>
    <t>тыс.рублей</t>
  </si>
  <si>
    <t>Приложение 4</t>
  </si>
  <si>
    <t>ДЕФИЦИТ (-),ПРОФИЦИТ (+)</t>
  </si>
  <si>
    <t xml:space="preserve">ИСПОЛНЕНИЕ </t>
  </si>
  <si>
    <t xml:space="preserve">Код бюджетной классификации </t>
  </si>
  <si>
    <t xml:space="preserve"> источников  финансирования дефицита бюджета муниципального образования "Онгудайский район" по кодам классификации источников финаснирования дефицитов  бюджетов за 2014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</si>
</sst>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1" applyNumberFormat="0" applyAlignment="0" applyProtection="0"/>
    <xf numFmtId="0" fontId="27" fillId="40" borderId="2" applyNumberFormat="0" applyAlignment="0" applyProtection="0"/>
    <xf numFmtId="0" fontId="28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1" applyNumberFormat="0" applyAlignment="0" applyProtection="0"/>
    <xf numFmtId="0" fontId="34" fillId="0" borderId="6" applyNumberFormat="0" applyFill="0" applyAlignment="0" applyProtection="0"/>
    <xf numFmtId="0" fontId="35" fillId="43" borderId="0" applyNumberFormat="0" applyBorder="0" applyAlignment="0" applyProtection="0"/>
    <xf numFmtId="0" fontId="0" fillId="44" borderId="7" applyNumberFormat="0" applyFont="0" applyAlignment="0" applyProtection="0"/>
    <xf numFmtId="0" fontId="36" fillId="3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3" fillId="42" borderId="1" applyNumberFormat="0" applyAlignment="0" applyProtection="0"/>
    <xf numFmtId="0" fontId="36" fillId="39" borderId="8" applyNumberFormat="0" applyAlignment="0" applyProtection="0"/>
    <xf numFmtId="0" fontId="2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7" fillId="40" borderId="2" applyNumberFormat="0" applyAlignment="0" applyProtection="0"/>
    <xf numFmtId="0" fontId="3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25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left" wrapText="1"/>
    </xf>
    <xf numFmtId="4" fontId="40" fillId="0" borderId="10" xfId="0" applyNumberFormat="1" applyFont="1" applyFill="1" applyBorder="1" applyAlignment="1">
      <alignment horizontal="right"/>
    </xf>
    <xf numFmtId="49" fontId="41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/>
    </xf>
    <xf numFmtId="49" fontId="42" fillId="45" borderId="12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45" borderId="0" xfId="0" applyFont="1" applyFill="1" applyAlignment="1">
      <alignment/>
    </xf>
    <xf numFmtId="0" fontId="43" fillId="45" borderId="0" xfId="0" applyFont="1" applyFill="1" applyAlignment="1">
      <alignment/>
    </xf>
    <xf numFmtId="0" fontId="42" fillId="45" borderId="0" xfId="0" applyFont="1" applyFill="1" applyAlignment="1">
      <alignment/>
    </xf>
    <xf numFmtId="2" fontId="40" fillId="0" borderId="12" xfId="0" applyNumberFormat="1" applyFont="1" applyFill="1" applyBorder="1" applyAlignment="1">
      <alignment/>
    </xf>
    <xf numFmtId="0" fontId="43" fillId="45" borderId="0" xfId="0" applyFont="1" applyFill="1" applyAlignment="1">
      <alignment vertical="top" wrapText="1"/>
    </xf>
    <xf numFmtId="4" fontId="40" fillId="0" borderId="0" xfId="0" applyNumberFormat="1" applyFont="1" applyFill="1" applyAlignment="1">
      <alignment/>
    </xf>
    <xf numFmtId="0" fontId="42" fillId="45" borderId="0" xfId="0" applyFont="1" applyFill="1" applyAlignment="1">
      <alignment horizontal="right"/>
    </xf>
    <xf numFmtId="0" fontId="43" fillId="45" borderId="0" xfId="0" applyFont="1" applyFill="1" applyAlignment="1">
      <alignment horizontal="center"/>
    </xf>
    <xf numFmtId="0" fontId="44" fillId="45" borderId="0" xfId="0" applyFont="1" applyFill="1" applyAlignment="1">
      <alignment horizontal="center" vertical="top" wrapText="1"/>
    </xf>
    <xf numFmtId="0" fontId="43" fillId="45" borderId="0" xfId="0" applyFont="1" applyFill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0.8515625" style="3" customWidth="1"/>
    <col min="2" max="2" width="27.28125" style="3" customWidth="1"/>
    <col min="3" max="3" width="20.28125" style="3" hidden="1" customWidth="1"/>
    <col min="4" max="5" width="20.28125" style="3" customWidth="1"/>
    <col min="6" max="6" width="18.57421875" style="3" hidden="1" customWidth="1"/>
    <col min="7" max="7" width="16.00390625" style="3" customWidth="1"/>
    <col min="8" max="16384" width="9.140625" style="1" customWidth="1"/>
  </cols>
  <sheetData>
    <row r="1" s="10" customFormat="1" ht="15.75">
      <c r="G1" s="10" t="s">
        <v>52</v>
      </c>
    </row>
    <row r="2" spans="5:7" s="10" customFormat="1" ht="15.75" customHeight="1">
      <c r="E2" s="18" t="s">
        <v>50</v>
      </c>
      <c r="F2" s="18"/>
      <c r="G2" s="18"/>
    </row>
    <row r="3" spans="5:7" s="10" customFormat="1" ht="30.75" customHeight="1">
      <c r="E3" s="18"/>
      <c r="F3" s="18"/>
      <c r="G3" s="18"/>
    </row>
    <row r="4" spans="1:8" s="10" customFormat="1" ht="30" customHeight="1">
      <c r="A4" s="17" t="s">
        <v>54</v>
      </c>
      <c r="B4" s="17"/>
      <c r="C4" s="17"/>
      <c r="D4" s="17"/>
      <c r="E4" s="17"/>
      <c r="F4" s="17"/>
      <c r="G4" s="17"/>
      <c r="H4" s="11"/>
    </row>
    <row r="5" spans="1:8" s="10" customFormat="1" ht="15.75" customHeight="1">
      <c r="A5" s="19" t="s">
        <v>56</v>
      </c>
      <c r="B5" s="19"/>
      <c r="C5" s="19"/>
      <c r="D5" s="19"/>
      <c r="E5" s="19"/>
      <c r="F5" s="19"/>
      <c r="G5" s="19"/>
      <c r="H5" s="14"/>
    </row>
    <row r="6" spans="1:8" s="10" customFormat="1" ht="20.25" customHeight="1">
      <c r="A6" s="19"/>
      <c r="B6" s="19"/>
      <c r="C6" s="19"/>
      <c r="D6" s="19"/>
      <c r="E6" s="19"/>
      <c r="F6" s="19"/>
      <c r="G6" s="19"/>
      <c r="H6" s="14"/>
    </row>
    <row r="7" spans="1:8" s="10" customFormat="1" ht="18.75">
      <c r="A7" s="12"/>
      <c r="B7" s="12"/>
      <c r="C7" s="12"/>
      <c r="D7" s="12"/>
      <c r="E7" s="12"/>
      <c r="F7" s="12"/>
      <c r="H7" s="12"/>
    </row>
    <row r="8" spans="1:7" ht="18.75">
      <c r="A8" s="16" t="s">
        <v>51</v>
      </c>
      <c r="B8" s="16"/>
      <c r="C8" s="16"/>
      <c r="D8" s="16"/>
      <c r="E8" s="16"/>
      <c r="F8" s="16"/>
      <c r="G8" s="16"/>
    </row>
    <row r="9" spans="1:7" ht="65.25" customHeight="1">
      <c r="A9" s="8" t="s">
        <v>45</v>
      </c>
      <c r="B9" s="8" t="s">
        <v>55</v>
      </c>
      <c r="C9" s="2" t="s">
        <v>36</v>
      </c>
      <c r="D9" s="8" t="s">
        <v>42</v>
      </c>
      <c r="E9" s="8" t="s">
        <v>43</v>
      </c>
      <c r="F9" s="6" t="s">
        <v>14</v>
      </c>
      <c r="G9" s="8" t="s">
        <v>44</v>
      </c>
    </row>
    <row r="10" spans="1:7" ht="15.75" customHeight="1">
      <c r="A10" s="9" t="s">
        <v>46</v>
      </c>
      <c r="B10" s="9" t="s">
        <v>47</v>
      </c>
      <c r="C10" s="9"/>
      <c r="D10" s="9" t="s">
        <v>48</v>
      </c>
      <c r="E10" s="9" t="s">
        <v>49</v>
      </c>
      <c r="F10" s="9"/>
      <c r="G10" s="9">
        <v>5</v>
      </c>
    </row>
    <row r="11" spans="1:7" ht="15.75">
      <c r="A11" s="4" t="s">
        <v>53</v>
      </c>
      <c r="B11" s="4" t="s">
        <v>24</v>
      </c>
      <c r="C11" s="5">
        <v>5733360.44</v>
      </c>
      <c r="D11" s="5">
        <f>-(D12+D22)</f>
        <v>-5733.360439999844</v>
      </c>
      <c r="E11" s="5">
        <f>-(E12+E22)</f>
        <v>33332.461099999964</v>
      </c>
      <c r="F11" s="7">
        <v>-33332459.48</v>
      </c>
      <c r="G11" s="13">
        <f>E11/D11*100</f>
        <v>-581.3773867669285</v>
      </c>
    </row>
    <row r="12" spans="1:7" ht="47.25">
      <c r="A12" s="4" t="s">
        <v>17</v>
      </c>
      <c r="B12" s="4" t="s">
        <v>30</v>
      </c>
      <c r="C12" s="5">
        <v>3352000</v>
      </c>
      <c r="D12" s="5">
        <f>D13+D16</f>
        <v>3352.0000000000005</v>
      </c>
      <c r="E12" s="5">
        <f>E13+E16</f>
        <v>956.8789</v>
      </c>
      <c r="F12" s="7">
        <v>956878.9</v>
      </c>
      <c r="G12" s="13">
        <f aca="true" t="shared" si="0" ref="G12:G31">E12/D12*100</f>
        <v>28.54650656324582</v>
      </c>
    </row>
    <row r="13" spans="1:7" ht="31.5">
      <c r="A13" s="4" t="s">
        <v>21</v>
      </c>
      <c r="B13" s="4" t="s">
        <v>27</v>
      </c>
      <c r="C13" s="5">
        <v>2395121.1</v>
      </c>
      <c r="D13" s="5">
        <f aca="true" t="shared" si="1" ref="D13:D31">C13/1000</f>
        <v>2395.1211000000003</v>
      </c>
      <c r="E13" s="5">
        <f aca="true" t="shared" si="2" ref="E13:E30">F13/1000</f>
        <v>0</v>
      </c>
      <c r="F13" s="7">
        <v>0</v>
      </c>
      <c r="G13" s="13">
        <f t="shared" si="0"/>
        <v>0</v>
      </c>
    </row>
    <row r="14" spans="1:7" ht="31.5">
      <c r="A14" s="4" t="s">
        <v>2</v>
      </c>
      <c r="B14" s="4" t="s">
        <v>39</v>
      </c>
      <c r="C14" s="5">
        <v>2395121.1</v>
      </c>
      <c r="D14" s="5">
        <f t="shared" si="1"/>
        <v>2395.1211000000003</v>
      </c>
      <c r="E14" s="5">
        <f t="shared" si="2"/>
        <v>0</v>
      </c>
      <c r="F14" s="7">
        <v>0</v>
      </c>
      <c r="G14" s="13">
        <f t="shared" si="0"/>
        <v>0</v>
      </c>
    </row>
    <row r="15" spans="1:7" ht="47.25">
      <c r="A15" s="4" t="s">
        <v>37</v>
      </c>
      <c r="B15" s="4" t="s">
        <v>10</v>
      </c>
      <c r="C15" s="5">
        <v>2395121.1</v>
      </c>
      <c r="D15" s="5">
        <f t="shared" si="1"/>
        <v>2395.1211000000003</v>
      </c>
      <c r="E15" s="5">
        <f t="shared" si="2"/>
        <v>0</v>
      </c>
      <c r="F15" s="7">
        <v>0</v>
      </c>
      <c r="G15" s="13">
        <f t="shared" si="0"/>
        <v>0</v>
      </c>
    </row>
    <row r="16" spans="1:7" ht="31.5">
      <c r="A16" s="4" t="s">
        <v>29</v>
      </c>
      <c r="B16" s="4" t="s">
        <v>16</v>
      </c>
      <c r="C16" s="5">
        <v>956878.9</v>
      </c>
      <c r="D16" s="5">
        <f t="shared" si="1"/>
        <v>956.8789</v>
      </c>
      <c r="E16" s="5">
        <f t="shared" si="2"/>
        <v>956.8789</v>
      </c>
      <c r="F16" s="7">
        <v>956878.9</v>
      </c>
      <c r="G16" s="13">
        <f t="shared" si="0"/>
        <v>100</v>
      </c>
    </row>
    <row r="17" spans="1:7" ht="47.25">
      <c r="A17" s="4" t="s">
        <v>26</v>
      </c>
      <c r="B17" s="4" t="s">
        <v>22</v>
      </c>
      <c r="C17" s="5">
        <v>956878.9</v>
      </c>
      <c r="D17" s="5">
        <f>D18+D19</f>
        <v>956.8788999999999</v>
      </c>
      <c r="E17" s="5">
        <f>E18+E19</f>
        <v>956.8788999999999</v>
      </c>
      <c r="F17" s="7">
        <v>956878.9</v>
      </c>
      <c r="G17" s="13">
        <f t="shared" si="0"/>
        <v>100</v>
      </c>
    </row>
    <row r="18" spans="1:7" ht="47.25">
      <c r="A18" s="4" t="s">
        <v>34</v>
      </c>
      <c r="B18" s="4" t="s">
        <v>6</v>
      </c>
      <c r="C18" s="5">
        <v>3000000</v>
      </c>
      <c r="D18" s="5">
        <f t="shared" si="1"/>
        <v>3000</v>
      </c>
      <c r="E18" s="5">
        <f t="shared" si="2"/>
        <v>3000</v>
      </c>
      <c r="F18" s="7">
        <v>3000000</v>
      </c>
      <c r="G18" s="13">
        <f t="shared" si="0"/>
        <v>100</v>
      </c>
    </row>
    <row r="19" spans="1:7" ht="63">
      <c r="A19" s="4" t="s">
        <v>0</v>
      </c>
      <c r="B19" s="4" t="s">
        <v>9</v>
      </c>
      <c r="C19" s="5">
        <v>-2043121.1</v>
      </c>
      <c r="D19" s="5">
        <f t="shared" si="1"/>
        <v>-2043.1211</v>
      </c>
      <c r="E19" s="5">
        <f t="shared" si="2"/>
        <v>-2043.1211</v>
      </c>
      <c r="F19" s="7">
        <v>-2043121.1</v>
      </c>
      <c r="G19" s="13">
        <f t="shared" si="0"/>
        <v>100</v>
      </c>
    </row>
    <row r="20" spans="1:7" ht="63">
      <c r="A20" s="4" t="s">
        <v>33</v>
      </c>
      <c r="B20" s="4" t="s">
        <v>23</v>
      </c>
      <c r="C20" s="5">
        <v>3000000</v>
      </c>
      <c r="D20" s="5">
        <f t="shared" si="1"/>
        <v>3000</v>
      </c>
      <c r="E20" s="5">
        <f t="shared" si="2"/>
        <v>3000</v>
      </c>
      <c r="F20" s="7">
        <v>3000000</v>
      </c>
      <c r="G20" s="13">
        <f t="shared" si="0"/>
        <v>100</v>
      </c>
    </row>
    <row r="21" spans="1:7" ht="63">
      <c r="A21" s="4" t="s">
        <v>12</v>
      </c>
      <c r="B21" s="4" t="s">
        <v>25</v>
      </c>
      <c r="C21" s="5">
        <v>-2043121.1</v>
      </c>
      <c r="D21" s="5">
        <f t="shared" si="1"/>
        <v>-2043.1211</v>
      </c>
      <c r="E21" s="5">
        <f t="shared" si="2"/>
        <v>-2043.1211</v>
      </c>
      <c r="F21" s="7">
        <v>-2043121.1</v>
      </c>
      <c r="G21" s="13">
        <f t="shared" si="0"/>
        <v>100</v>
      </c>
    </row>
    <row r="22" spans="1:7" ht="15.75">
      <c r="A22" s="4" t="s">
        <v>32</v>
      </c>
      <c r="B22" s="4" t="s">
        <v>30</v>
      </c>
      <c r="C22" s="5">
        <v>2381360.44</v>
      </c>
      <c r="D22" s="5">
        <f>D23</f>
        <v>2381.360439999844</v>
      </c>
      <c r="E22" s="5">
        <f>E23</f>
        <v>-34289.33999999997</v>
      </c>
      <c r="F22" s="7">
        <v>-34289338.38</v>
      </c>
      <c r="G22" s="13">
        <f t="shared" si="0"/>
        <v>-1439.9055020835995</v>
      </c>
    </row>
    <row r="23" spans="1:7" ht="31.5">
      <c r="A23" s="4" t="s">
        <v>18</v>
      </c>
      <c r="B23" s="4" t="s">
        <v>15</v>
      </c>
      <c r="C23" s="5">
        <v>2381360.44</v>
      </c>
      <c r="D23" s="5">
        <f>D27+D31</f>
        <v>2381.360439999844</v>
      </c>
      <c r="E23" s="5">
        <f>E27+E31</f>
        <v>-34289.33999999997</v>
      </c>
      <c r="F23" s="7">
        <v>-34289338.38</v>
      </c>
      <c r="G23" s="13">
        <f t="shared" si="0"/>
        <v>-1439.9055020835995</v>
      </c>
    </row>
    <row r="24" spans="1:7" ht="15.75">
      <c r="A24" s="4" t="s">
        <v>5</v>
      </c>
      <c r="B24" s="4" t="s">
        <v>31</v>
      </c>
      <c r="C24" s="5">
        <v>-676015658.34</v>
      </c>
      <c r="D24" s="5">
        <f t="shared" si="1"/>
        <v>-676015.6583400001</v>
      </c>
      <c r="E24" s="5">
        <f t="shared" si="2"/>
        <v>-672358.99026</v>
      </c>
      <c r="F24" s="7">
        <v>-672358990.26</v>
      </c>
      <c r="G24" s="13">
        <f t="shared" si="0"/>
        <v>99.45908529855961</v>
      </c>
    </row>
    <row r="25" spans="1:7" ht="15.75">
      <c r="A25" s="4" t="s">
        <v>13</v>
      </c>
      <c r="B25" s="4" t="s">
        <v>40</v>
      </c>
      <c r="C25" s="5">
        <v>-676015658.34</v>
      </c>
      <c r="D25" s="5">
        <f t="shared" si="1"/>
        <v>-676015.6583400001</v>
      </c>
      <c r="E25" s="5">
        <f t="shared" si="2"/>
        <v>-672358.99026</v>
      </c>
      <c r="F25" s="7">
        <v>-672358990.26</v>
      </c>
      <c r="G25" s="13">
        <f t="shared" si="0"/>
        <v>99.45908529855961</v>
      </c>
    </row>
    <row r="26" spans="1:7" ht="31.5">
      <c r="A26" s="4" t="s">
        <v>20</v>
      </c>
      <c r="B26" s="4" t="s">
        <v>19</v>
      </c>
      <c r="C26" s="5">
        <v>-676015658.34</v>
      </c>
      <c r="D26" s="5">
        <f t="shared" si="1"/>
        <v>-676015.6583400001</v>
      </c>
      <c r="E26" s="5">
        <f t="shared" si="2"/>
        <v>-672358.99026</v>
      </c>
      <c r="F26" s="7">
        <v>-672358990.26</v>
      </c>
      <c r="G26" s="13">
        <f t="shared" si="0"/>
        <v>99.45908529855961</v>
      </c>
    </row>
    <row r="27" spans="1:7" ht="31.5">
      <c r="A27" s="4" t="s">
        <v>3</v>
      </c>
      <c r="B27" s="4" t="s">
        <v>8</v>
      </c>
      <c r="C27" s="5">
        <v>-676015658.34</v>
      </c>
      <c r="D27" s="5">
        <f t="shared" si="1"/>
        <v>-676015.6583400001</v>
      </c>
      <c r="E27" s="5">
        <f>-(669358.99+3000)</f>
        <v>-672358.99</v>
      </c>
      <c r="F27" s="7">
        <v>-672358990.26</v>
      </c>
      <c r="G27" s="13">
        <f t="shared" si="0"/>
        <v>99.45908526009897</v>
      </c>
    </row>
    <row r="28" spans="1:7" ht="15.75">
      <c r="A28" s="4" t="s">
        <v>7</v>
      </c>
      <c r="B28" s="4" t="s">
        <v>1</v>
      </c>
      <c r="C28" s="5">
        <v>678397018.78</v>
      </c>
      <c r="D28" s="5">
        <f t="shared" si="1"/>
        <v>678397.0187799999</v>
      </c>
      <c r="E28" s="5">
        <f t="shared" si="2"/>
        <v>638069.65188</v>
      </c>
      <c r="F28" s="7">
        <v>638069651.88</v>
      </c>
      <c r="G28" s="13">
        <f t="shared" si="0"/>
        <v>94.055491727761</v>
      </c>
    </row>
    <row r="29" spans="1:7" ht="15.75">
      <c r="A29" s="4" t="s">
        <v>35</v>
      </c>
      <c r="B29" s="4" t="s">
        <v>41</v>
      </c>
      <c r="C29" s="5">
        <v>678397018.78</v>
      </c>
      <c r="D29" s="5">
        <f t="shared" si="1"/>
        <v>678397.0187799999</v>
      </c>
      <c r="E29" s="5">
        <f t="shared" si="2"/>
        <v>638069.65188</v>
      </c>
      <c r="F29" s="7">
        <v>638069651.88</v>
      </c>
      <c r="G29" s="13">
        <f t="shared" si="0"/>
        <v>94.055491727761</v>
      </c>
    </row>
    <row r="30" spans="1:7" ht="31.5">
      <c r="A30" s="4" t="s">
        <v>11</v>
      </c>
      <c r="B30" s="4" t="s">
        <v>38</v>
      </c>
      <c r="C30" s="5">
        <v>678397018.78</v>
      </c>
      <c r="D30" s="5">
        <f t="shared" si="1"/>
        <v>678397.0187799999</v>
      </c>
      <c r="E30" s="5">
        <f t="shared" si="2"/>
        <v>638069.65188</v>
      </c>
      <c r="F30" s="7">
        <v>638069651.88</v>
      </c>
      <c r="G30" s="13">
        <f t="shared" si="0"/>
        <v>94.055491727761</v>
      </c>
    </row>
    <row r="31" spans="1:7" ht="31.5">
      <c r="A31" s="4" t="s">
        <v>4</v>
      </c>
      <c r="B31" s="4" t="s">
        <v>28</v>
      </c>
      <c r="C31" s="5">
        <v>678397018.78</v>
      </c>
      <c r="D31" s="5">
        <f t="shared" si="1"/>
        <v>678397.0187799999</v>
      </c>
      <c r="E31" s="5">
        <f>636026.53+2043.12</f>
        <v>638069.65</v>
      </c>
      <c r="F31" s="7">
        <v>638069651.88</v>
      </c>
      <c r="G31" s="13">
        <f t="shared" si="0"/>
        <v>94.05549145063713</v>
      </c>
    </row>
    <row r="33" ht="15.75">
      <c r="E33" s="15"/>
    </row>
  </sheetData>
  <sheetProtection/>
  <mergeCells count="4">
    <mergeCell ref="A8:G8"/>
    <mergeCell ref="A4:G4"/>
    <mergeCell ref="E2:G3"/>
    <mergeCell ref="A5:G6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trial</cp:lastModifiedBy>
  <cp:lastPrinted>2015-03-26T04:46:00Z</cp:lastPrinted>
  <dcterms:created xsi:type="dcterms:W3CDTF">2015-03-25T04:26:10Z</dcterms:created>
  <dcterms:modified xsi:type="dcterms:W3CDTF">2015-03-26T11:45:42Z</dcterms:modified>
  <cp:category/>
  <cp:version/>
  <cp:contentType/>
  <cp:contentStatus/>
</cp:coreProperties>
</file>