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728" activeTab="1"/>
  </bookViews>
  <sheets>
    <sheet name="Лист 1" sheetId="18" r:id="rId1"/>
    <sheet name="Лист 1 (2)" sheetId="58" r:id="rId2"/>
  </sheets>
  <definedNames>
    <definedName name="_xlnm.Print_Area" localSheetId="0">'Лист 1'!$A$1:$H$42</definedName>
    <definedName name="_xlnm.Print_Area" localSheetId="1">'Лист 1 (2)'!$A$1:$I$41</definedName>
    <definedName name="_xlnm.Print_Area">#REF!</definedName>
    <definedName name="п" localSheetId="1">#REF!</definedName>
    <definedName name="п">#REF!</definedName>
  </definedNames>
  <calcPr calcId="125725"/>
</workbook>
</file>

<file path=xl/calcChain.xml><?xml version="1.0" encoding="utf-8"?>
<calcChain xmlns="http://schemas.openxmlformats.org/spreadsheetml/2006/main">
  <c r="F12" i="18"/>
  <c r="F11" s="1"/>
  <c r="F15"/>
  <c r="F14" s="1"/>
  <c r="F13" s="1"/>
  <c r="F18"/>
  <c r="F17" s="1"/>
  <c r="F16" s="1"/>
  <c r="F20"/>
  <c r="F19" s="1"/>
  <c r="F23"/>
  <c r="F22"/>
  <c r="F30"/>
  <c r="F29" s="1"/>
  <c r="E16"/>
  <c r="G37"/>
  <c r="F37" s="1"/>
  <c r="F32" s="1"/>
  <c r="F31" s="1"/>
  <c r="F35"/>
  <c r="F34" s="1"/>
  <c r="E34"/>
  <c r="F38"/>
  <c r="E41"/>
  <c r="H32" i="58"/>
  <c r="H31" s="1"/>
  <c r="H30" s="1"/>
  <c r="G34" i="18"/>
  <c r="G31"/>
  <c r="G33"/>
  <c r="G32"/>
  <c r="F20" i="58"/>
  <c r="G33"/>
  <c r="G28"/>
  <c r="G21"/>
  <c r="G18"/>
  <c r="G16"/>
  <c r="G15"/>
  <c r="G13"/>
  <c r="G12"/>
  <c r="G10"/>
  <c r="G9"/>
  <c r="G8" s="1"/>
  <c r="G40" s="1"/>
  <c r="E36"/>
  <c r="E33"/>
  <c r="E28"/>
  <c r="E21"/>
  <c r="E18"/>
  <c r="E16"/>
  <c r="E15" s="1"/>
  <c r="E13"/>
  <c r="E12" s="1"/>
  <c r="E10"/>
  <c r="E9" s="1"/>
  <c r="E8" s="1"/>
  <c r="E40" s="1"/>
  <c r="H36"/>
  <c r="H33"/>
  <c r="F31"/>
  <c r="F30" s="1"/>
  <c r="F29"/>
  <c r="H28"/>
  <c r="F28"/>
  <c r="F22"/>
  <c r="H21"/>
  <c r="F21"/>
  <c r="F19"/>
  <c r="H18"/>
  <c r="H16"/>
  <c r="H15" s="1"/>
  <c r="F18"/>
  <c r="F17"/>
  <c r="F16" s="1"/>
  <c r="F15" s="1"/>
  <c r="F14"/>
  <c r="F13" s="1"/>
  <c r="F12" s="1"/>
  <c r="H13"/>
  <c r="H12"/>
  <c r="F11"/>
  <c r="H10"/>
  <c r="F10"/>
  <c r="G11" i="18"/>
  <c r="G14"/>
  <c r="G13" s="1"/>
  <c r="G10" s="1"/>
  <c r="G9" s="1"/>
  <c r="G41" s="1"/>
  <c r="G17"/>
  <c r="G19"/>
  <c r="G16"/>
  <c r="G22"/>
  <c r="G29"/>
  <c r="F9" i="58" l="1"/>
  <c r="F8" s="1"/>
  <c r="F40" s="1"/>
  <c r="H9"/>
  <c r="H8" s="1"/>
  <c r="H40" s="1"/>
  <c r="F10" i="18"/>
  <c r="F9" s="1"/>
  <c r="F41" s="1"/>
</calcChain>
</file>

<file path=xl/sharedStrings.xml><?xml version="1.0" encoding="utf-8"?>
<sst xmlns="http://schemas.openxmlformats.org/spreadsheetml/2006/main" count="200" uniqueCount="78">
  <si>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</si>
  <si>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</si>
  <si>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</si>
  <si>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</si>
  <si>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</si>
  <si>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</si>
  <si>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</si>
  <si>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</si>
  <si>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</si>
  <si>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</si>
  <si>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</si>
  <si>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</si>
  <si>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</si>
  <si>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</si>
  <si>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</si>
  <si>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</si>
  <si>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</si>
  <si>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</si>
  <si>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</si>
  <si>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</si>
  <si>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</si>
  <si>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</si>
  <si>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</si>
  <si>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</si>
  <si>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</si>
  <si>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</si>
  <si>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</si>
  <si>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</si>
  <si>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</si>
  <si>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</si>
  <si>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</si>
  <si>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</si>
  <si>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</si>
  <si>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</si>
  <si>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</si>
  <si>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</si>
  <si>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</si>
  <si>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</si>
  <si>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</si>
  <si>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</si>
  <si>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</si>
  <si>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</si>
  <si>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</si>
  <si>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</si>
  <si>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</si>
  <si>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>202 01001 10 0000 151</t>
  </si>
  <si>
    <t>202 03015 10 0000 151</t>
  </si>
  <si>
    <t>1 05 03010 01 0000 110</t>
  </si>
  <si>
    <t>106 01030 10 0000 110</t>
  </si>
  <si>
    <t>Налог на имущество физических лиц взимаемый по ставкам, принимаемый к объектам налогооблажения, расположенным в границах поселений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</si>
  <si>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</si>
  <si>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</si>
  <si>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</si>
  <si>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</si>
  <si>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Дотации бюджетам поселений на выравнивание бюджетной обеспеченности </t>
  </si>
  <si>
    <t>Субвенции  на осуществление первичного воинского учета на территориях, где отсутствуют военные комиссариаты</t>
  </si>
  <si>
    <t>801</t>
  </si>
  <si>
    <t>000</t>
  </si>
  <si>
    <t>182</t>
  </si>
  <si>
    <r>
      <t>Налог на имущество физических лиц</t>
    </r>
    <r>
      <rPr>
        <i/>
        <sz val="16"/>
        <rFont val="Times New Roman"/>
        <family val="1"/>
        <charset val="204"/>
      </rPr>
      <t xml:space="preserve"> </t>
    </r>
    <r>
      <rPr>
        <i/>
        <sz val="16"/>
        <color indexed="1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</si>
  <si>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6"/>
        <color indexed="10"/>
        <rFont val="Times New Roman"/>
        <family val="1"/>
        <charset val="204"/>
      </rPr>
      <t xml:space="preserve"> </t>
    </r>
  </si>
  <si>
    <t>106 06043 10 0000 110</t>
  </si>
  <si>
    <t>106 06033 10 0000 110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</si>
  <si>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</si>
  <si>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</si>
  <si>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</si>
  <si>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 имущества, находящееся в оперативном управлении органов управления сельских поселений (за исключением имущества бюджетных и автономных учреждений)</t>
  </si>
  <si>
    <t>Объем поступлений доходов в бюджет муниципального образования "Куладинское сельское поселение" в 2017 году</t>
  </si>
  <si>
    <t>Объем поступлений доходов в бюджет муниципального образования "Куладинское сельское поселение" в 2018 и 2019 гг.</t>
  </si>
  <si>
    <t xml:space="preserve">Приложение 5
к решению «О бюджете 
муниципального образования "Куладинское сельское поселение "
на 2017 год и на плановый период 2018 и 2019 годов» </t>
  </si>
  <si>
    <t>Сумма на 2019 год</t>
  </si>
  <si>
    <t>Проект</t>
  </si>
  <si>
    <t xml:space="preserve">Приложение 6
к решению «О бюджете 
муниципального образования "Куладинское сельское поселение "
на 2017 год и на плановый период 2018 и 2019 годов» </t>
  </si>
  <si>
    <t>2196.37</t>
  </si>
  <si>
    <t>Сумма на 2018 год</t>
  </si>
  <si>
    <t>Сумма на 2017 год</t>
  </si>
  <si>
    <t>Земельный налог с организаций 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</si>
  <si>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сельских поселений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</si>
</sst>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&quot;р.&quot;_-;\-* #,##0.0000&quot;р.&quot;_-;_-* &quot;-&quot;??&quot;р.&quot;_-;_-@_-"/>
  </numFmts>
  <fonts count="2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charset val="204"/>
    </font>
    <font>
      <sz val="16"/>
      <name val="Times New Roman"/>
      <charset val="204"/>
    </font>
    <font>
      <b/>
      <sz val="16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2" fillId="0" borderId="0" applyFont="0" applyFill="0" applyBorder="0" applyAlignment="0" applyProtection="0"/>
    <xf numFmtId="0" fontId="7" fillId="0" borderId="0"/>
    <xf numFmtId="0" fontId="2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8" fillId="0" borderId="0">
      <alignment vertical="top"/>
    </xf>
    <xf numFmtId="0" fontId="2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/>
    <xf numFmtId="0" fontId="4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left" vertical="justify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49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justify" wrapText="1"/>
    </xf>
    <xf numFmtId="49" fontId="13" fillId="0" borderId="2" xfId="0" applyNumberFormat="1" applyFont="1" applyBorder="1" applyAlignment="1"/>
    <xf numFmtId="0" fontId="13" fillId="0" borderId="2" xfId="0" applyFont="1" applyBorder="1" applyAlignment="1">
      <alignment horizontal="justify" wrapText="1"/>
    </xf>
    <xf numFmtId="0" fontId="13" fillId="0" borderId="2" xfId="0" applyFont="1" applyBorder="1" applyAlignment="1">
      <alignment horizontal="center" wrapText="1"/>
    </xf>
    <xf numFmtId="49" fontId="15" fillId="0" borderId="2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wrapText="1"/>
    </xf>
    <xf numFmtId="0" fontId="16" fillId="2" borderId="2" xfId="0" applyFont="1" applyFill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15" fillId="0" borderId="0" xfId="0" applyFont="1"/>
    <xf numFmtId="43" fontId="13" fillId="0" borderId="2" xfId="0" applyNumberFormat="1" applyFont="1" applyBorder="1" applyAlignment="1">
      <alignment horizontal="center" wrapText="1"/>
    </xf>
    <xf numFmtId="49" fontId="19" fillId="0" borderId="2" xfId="0" applyNumberFormat="1" applyFont="1" applyBorder="1" applyAlignment="1">
      <alignment horizontal="center" wrapText="1"/>
    </xf>
    <xf numFmtId="0" fontId="20" fillId="0" borderId="0" xfId="0" applyFont="1"/>
    <xf numFmtId="0" fontId="19" fillId="0" borderId="2" xfId="0" applyFont="1" applyBorder="1" applyAlignment="1">
      <alignment horizontal="center" wrapText="1"/>
    </xf>
    <xf numFmtId="0" fontId="21" fillId="0" borderId="0" xfId="0" applyFont="1"/>
    <xf numFmtId="49" fontId="16" fillId="0" borderId="2" xfId="0" applyNumberFormat="1" applyFont="1" applyBorder="1" applyAlignment="1">
      <alignment horizontal="center" wrapText="1"/>
    </xf>
    <xf numFmtId="0" fontId="21" fillId="0" borderId="0" xfId="0" applyFont="1" applyBorder="1"/>
    <xf numFmtId="0" fontId="16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0" fontId="20" fillId="0" borderId="2" xfId="0" applyFont="1" applyBorder="1" applyAlignment="1">
      <alignment horizontal="center" wrapText="1"/>
    </xf>
    <xf numFmtId="2" fontId="15" fillId="0" borderId="2" xfId="0" applyNumberFormat="1" applyFont="1" applyBorder="1" applyAlignment="1">
      <alignment horizontal="center" wrapText="1"/>
    </xf>
    <xf numFmtId="0" fontId="14" fillId="0" borderId="0" xfId="0" applyFont="1" applyAlignment="1"/>
    <xf numFmtId="0" fontId="15" fillId="0" borderId="2" xfId="0" applyFont="1" applyBorder="1" applyAlignment="1">
      <alignment horizontal="center"/>
    </xf>
    <xf numFmtId="164" fontId="15" fillId="0" borderId="2" xfId="1" applyNumberFormat="1" applyFont="1" applyBorder="1" applyAlignment="1">
      <alignment horizontal="center" wrapText="1"/>
    </xf>
    <xf numFmtId="164" fontId="13" fillId="0" borderId="2" xfId="1" applyNumberFormat="1" applyFont="1" applyBorder="1" applyAlignment="1">
      <alignment horizontal="center" wrapText="1"/>
    </xf>
    <xf numFmtId="2" fontId="15" fillId="0" borderId="2" xfId="1" applyNumberFormat="1" applyFont="1" applyBorder="1" applyAlignment="1">
      <alignment horizontal="center" wrapText="1"/>
    </xf>
    <xf numFmtId="2" fontId="15" fillId="0" borderId="2" xfId="1" applyNumberFormat="1" applyFont="1" applyBorder="1" applyAlignment="1">
      <alignment horizontal="justify" wrapText="1"/>
    </xf>
    <xf numFmtId="2" fontId="13" fillId="0" borderId="2" xfId="1" applyNumberFormat="1" applyFont="1" applyBorder="1" applyAlignment="1">
      <alignment horizontal="center" wrapText="1"/>
    </xf>
    <xf numFmtId="2" fontId="13" fillId="0" borderId="2" xfId="1" applyNumberFormat="1" applyFont="1" applyBorder="1" applyAlignment="1">
      <alignment horizontal="justify" wrapText="1"/>
    </xf>
    <xf numFmtId="0" fontId="17" fillId="0" borderId="0" xfId="0" applyFont="1" applyAlignment="1">
      <alignment horizontal="left" wrapText="1"/>
    </xf>
    <xf numFmtId="0" fontId="23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49" fontId="15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vertical="center" wrapText="1"/>
    </xf>
  </cellXfs>
  <cellStyles count="12">
    <cellStyle name="Денежный" xfId="1" builtinId="4"/>
    <cellStyle name="Обычный" xfId="0" builtinId="0"/>
    <cellStyle name="Обычный 16" xfId="2"/>
    <cellStyle name="Обычный 18" xfId="3"/>
    <cellStyle name="Обычный 2" xfId="4"/>
    <cellStyle name="Обычный 2 2" xfId="5"/>
    <cellStyle name="Обычный 3" xfId="6"/>
    <cellStyle name="Обычный 4" xfId="7"/>
    <cellStyle name="Тысячи [0]_перечис.11" xfId="8"/>
    <cellStyle name="Тысячи_перечис.11" xfId="9"/>
    <cellStyle name="Финансовый 2" xfId="10"/>
    <cellStyle name="Финансовый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50"/>
  <sheetViews>
    <sheetView view="pageBreakPreview" topLeftCell="A29" zoomScale="51" zoomScaleSheetLayoutView="51" workbookViewId="0">
      <selection activeCell="D21" sqref="D21"/>
    </sheetView>
  </sheetViews>
  <sheetFormatPr defaultRowHeight="12.75"/>
  <cols>
    <col min="1" max="1" width="18.5703125" customWidth="1"/>
    <col min="2" max="2" width="18.7109375" customWidth="1"/>
    <col min="3" max="3" width="35.85546875" style="3" customWidth="1"/>
    <col min="4" max="4" width="60.28515625" style="6" customWidth="1"/>
    <col min="5" max="5" width="15.42578125" style="6" hidden="1" customWidth="1"/>
    <col min="6" max="6" width="18.140625" style="6" hidden="1" customWidth="1"/>
    <col min="7" max="7" width="36.85546875" style="3" customWidth="1"/>
  </cols>
  <sheetData>
    <row r="1" spans="2:8" ht="2.25" customHeight="1"/>
    <row r="2" spans="2:8" ht="26.25" customHeight="1">
      <c r="G2" s="17" t="s">
        <v>71</v>
      </c>
    </row>
    <row r="3" spans="2:8" ht="56.25" customHeight="1">
      <c r="B3" s="13"/>
      <c r="C3" s="14"/>
      <c r="D3" s="15"/>
      <c r="E3" s="64" t="s">
        <v>69</v>
      </c>
      <c r="F3" s="65"/>
      <c r="G3" s="65"/>
      <c r="H3" s="13"/>
    </row>
    <row r="4" spans="2:8" s="1" customFormat="1" ht="85.5" customHeight="1">
      <c r="B4" s="16"/>
      <c r="C4" s="17"/>
      <c r="D4" s="18"/>
      <c r="E4" s="65"/>
      <c r="F4" s="65"/>
      <c r="G4" s="65"/>
      <c r="H4" s="16"/>
    </row>
    <row r="5" spans="2:8" s="8" customFormat="1" ht="21" customHeight="1">
      <c r="B5" s="62" t="s">
        <v>67</v>
      </c>
      <c r="C5" s="63"/>
      <c r="D5" s="63"/>
      <c r="E5" s="63"/>
      <c r="F5" s="63"/>
      <c r="G5" s="63"/>
      <c r="H5" s="16"/>
    </row>
    <row r="6" spans="2:8" s="1" customFormat="1" ht="21">
      <c r="B6" s="19"/>
      <c r="C6" s="20"/>
      <c r="D6" s="21"/>
      <c r="E6" s="21"/>
      <c r="F6" s="21"/>
      <c r="G6" s="22" t="s">
        <v>30</v>
      </c>
      <c r="H6" s="16"/>
    </row>
    <row r="7" spans="2:8" s="8" customFormat="1" ht="81">
      <c r="B7" s="23" t="s">
        <v>1</v>
      </c>
      <c r="C7" s="23" t="s">
        <v>2</v>
      </c>
      <c r="D7" s="23" t="s">
        <v>0</v>
      </c>
      <c r="E7" s="23"/>
      <c r="F7" s="23" t="s">
        <v>3</v>
      </c>
      <c r="G7" s="23" t="s">
        <v>75</v>
      </c>
      <c r="H7" s="16"/>
    </row>
    <row r="8" spans="2:8" s="2" customFormat="1" ht="21">
      <c r="B8" s="24"/>
      <c r="C8" s="24"/>
      <c r="D8" s="25"/>
      <c r="E8" s="25"/>
      <c r="F8" s="24"/>
      <c r="G8" s="24"/>
      <c r="H8" s="16"/>
    </row>
    <row r="9" spans="2:8" s="8" customFormat="1" ht="41.25">
      <c r="B9" s="26" t="s">
        <v>57</v>
      </c>
      <c r="C9" s="27" t="s">
        <v>4</v>
      </c>
      <c r="D9" s="28" t="s">
        <v>5</v>
      </c>
      <c r="E9" s="47">
        <v>293.5</v>
      </c>
      <c r="F9" s="47">
        <f>F10+F29</f>
        <v>21.200000000000003</v>
      </c>
      <c r="G9" s="47">
        <f>G10+G29</f>
        <v>314.7</v>
      </c>
      <c r="H9" s="16"/>
    </row>
    <row r="10" spans="2:8" s="8" customFormat="1" ht="21">
      <c r="B10" s="29"/>
      <c r="C10" s="31"/>
      <c r="D10" s="30" t="s">
        <v>6</v>
      </c>
      <c r="E10" s="31">
        <v>290.5</v>
      </c>
      <c r="F10" s="31">
        <f>F11+F13+F16+F22</f>
        <v>13.700000000000003</v>
      </c>
      <c r="G10" s="31">
        <f>G11+G13+G16+G22</f>
        <v>304.2</v>
      </c>
      <c r="H10" s="16"/>
    </row>
    <row r="11" spans="2:8" s="8" customFormat="1" ht="21">
      <c r="B11" s="32" t="s">
        <v>57</v>
      </c>
      <c r="C11" s="49" t="s">
        <v>7</v>
      </c>
      <c r="D11" s="28" t="s">
        <v>8</v>
      </c>
      <c r="E11" s="27">
        <v>34</v>
      </c>
      <c r="F11" s="27">
        <f>F12</f>
        <v>4</v>
      </c>
      <c r="G11" s="27">
        <f>G12</f>
        <v>38</v>
      </c>
      <c r="H11" s="16"/>
    </row>
    <row r="12" spans="2:8" s="8" customFormat="1" ht="168">
      <c r="B12" s="33" t="s">
        <v>58</v>
      </c>
      <c r="C12" s="33" t="s">
        <v>50</v>
      </c>
      <c r="D12" s="34" t="s">
        <v>51</v>
      </c>
      <c r="E12" s="31">
        <v>34</v>
      </c>
      <c r="F12" s="31">
        <f>G12-E12</f>
        <v>4</v>
      </c>
      <c r="G12" s="31">
        <v>38</v>
      </c>
      <c r="H12" s="16"/>
    </row>
    <row r="13" spans="2:8" s="9" customFormat="1" ht="30" customHeight="1">
      <c r="B13" s="32" t="s">
        <v>57</v>
      </c>
      <c r="C13" s="27" t="s">
        <v>9</v>
      </c>
      <c r="D13" s="28" t="s">
        <v>10</v>
      </c>
      <c r="E13" s="27">
        <v>8</v>
      </c>
      <c r="F13" s="27">
        <f>F14</f>
        <v>2</v>
      </c>
      <c r="G13" s="27">
        <f>G14</f>
        <v>10</v>
      </c>
      <c r="H13" s="36"/>
    </row>
    <row r="14" spans="2:8" s="8" customFormat="1" ht="33" customHeight="1">
      <c r="B14" s="33" t="s">
        <v>57</v>
      </c>
      <c r="C14" s="31" t="s">
        <v>11</v>
      </c>
      <c r="D14" s="30" t="s">
        <v>12</v>
      </c>
      <c r="E14" s="27">
        <v>8</v>
      </c>
      <c r="F14" s="31">
        <f>F15</f>
        <v>2</v>
      </c>
      <c r="G14" s="27">
        <f>G15</f>
        <v>10</v>
      </c>
      <c r="H14" s="16"/>
    </row>
    <row r="15" spans="2:8" s="8" customFormat="1" ht="35.25" customHeight="1">
      <c r="B15" s="33" t="s">
        <v>58</v>
      </c>
      <c r="C15" s="31" t="s">
        <v>47</v>
      </c>
      <c r="D15" s="35" t="s">
        <v>12</v>
      </c>
      <c r="E15" s="31">
        <v>8</v>
      </c>
      <c r="F15" s="31">
        <f>G15-E15</f>
        <v>2</v>
      </c>
      <c r="G15" s="31">
        <v>10</v>
      </c>
      <c r="H15" s="16"/>
    </row>
    <row r="16" spans="2:8" s="9" customFormat="1" ht="27" customHeight="1">
      <c r="B16" s="32" t="s">
        <v>57</v>
      </c>
      <c r="C16" s="27" t="s">
        <v>13</v>
      </c>
      <c r="D16" s="28" t="s">
        <v>14</v>
      </c>
      <c r="E16" s="27">
        <f>E19+E17</f>
        <v>245</v>
      </c>
      <c r="F16" s="27">
        <f>F17+F19</f>
        <v>6.2000000000000028</v>
      </c>
      <c r="G16" s="27">
        <f>G17+G19</f>
        <v>251.2</v>
      </c>
      <c r="H16" s="36"/>
    </row>
    <row r="17" spans="2:8" s="9" customFormat="1" ht="30" customHeight="1">
      <c r="B17" s="33" t="s">
        <v>57</v>
      </c>
      <c r="C17" s="31" t="s">
        <v>31</v>
      </c>
      <c r="D17" s="30" t="s">
        <v>59</v>
      </c>
      <c r="E17" s="27">
        <v>35</v>
      </c>
      <c r="F17" s="31">
        <f>F18</f>
        <v>5.2000000000000028</v>
      </c>
      <c r="G17" s="27">
        <f>G18</f>
        <v>40.200000000000003</v>
      </c>
      <c r="H17" s="36"/>
    </row>
    <row r="18" spans="2:8" s="9" customFormat="1" ht="84">
      <c r="B18" s="33" t="s">
        <v>58</v>
      </c>
      <c r="C18" s="33" t="s">
        <v>48</v>
      </c>
      <c r="D18" s="35" t="s">
        <v>49</v>
      </c>
      <c r="E18" s="58">
        <v>35</v>
      </c>
      <c r="F18" s="58">
        <f>G18-E18</f>
        <v>5.2000000000000028</v>
      </c>
      <c r="G18" s="58">
        <v>40.200000000000003</v>
      </c>
      <c r="H18" s="36"/>
    </row>
    <row r="19" spans="2:8" s="8" customFormat="1" ht="21">
      <c r="B19" s="33" t="s">
        <v>57</v>
      </c>
      <c r="C19" s="31" t="s">
        <v>32</v>
      </c>
      <c r="D19" s="30" t="s">
        <v>60</v>
      </c>
      <c r="E19" s="57">
        <v>210</v>
      </c>
      <c r="F19" s="57">
        <f>F20+F21</f>
        <v>1</v>
      </c>
      <c r="G19" s="57">
        <f>G20+G21</f>
        <v>211</v>
      </c>
      <c r="H19" s="16"/>
    </row>
    <row r="20" spans="2:8" s="8" customFormat="1" ht="84">
      <c r="B20" s="33" t="s">
        <v>58</v>
      </c>
      <c r="C20" s="37" t="s">
        <v>62</v>
      </c>
      <c r="D20" s="35" t="s">
        <v>76</v>
      </c>
      <c r="E20" s="31">
        <v>90</v>
      </c>
      <c r="F20" s="31">
        <f>G20-E20</f>
        <v>1</v>
      </c>
      <c r="G20" s="31">
        <v>91</v>
      </c>
      <c r="H20" s="16"/>
    </row>
    <row r="21" spans="2:8" s="8" customFormat="1" ht="84">
      <c r="B21" s="33" t="s">
        <v>58</v>
      </c>
      <c r="C21" s="31" t="s">
        <v>61</v>
      </c>
      <c r="D21" s="35" t="s">
        <v>77</v>
      </c>
      <c r="E21" s="31">
        <v>120</v>
      </c>
      <c r="F21" s="31">
        <v>0</v>
      </c>
      <c r="G21" s="31">
        <v>120</v>
      </c>
      <c r="H21" s="16"/>
    </row>
    <row r="22" spans="2:8" s="9" customFormat="1" ht="35.25" customHeight="1">
      <c r="B22" s="32" t="s">
        <v>57</v>
      </c>
      <c r="C22" s="27" t="s">
        <v>15</v>
      </c>
      <c r="D22" s="28" t="s">
        <v>16</v>
      </c>
      <c r="E22" s="27">
        <v>3.5</v>
      </c>
      <c r="F22" s="27">
        <f>F23</f>
        <v>1.5</v>
      </c>
      <c r="G22" s="27">
        <f>G23</f>
        <v>5</v>
      </c>
      <c r="H22" s="36"/>
    </row>
    <row r="23" spans="2:8" s="9" customFormat="1" ht="168">
      <c r="B23" s="33" t="s">
        <v>56</v>
      </c>
      <c r="C23" s="31" t="s">
        <v>52</v>
      </c>
      <c r="D23" s="35" t="s">
        <v>53</v>
      </c>
      <c r="E23" s="27">
        <v>3.5</v>
      </c>
      <c r="F23" s="27">
        <f>G23-E23</f>
        <v>1.5</v>
      </c>
      <c r="G23" s="27">
        <v>5</v>
      </c>
      <c r="H23" s="36"/>
    </row>
    <row r="24" spans="2:8" s="9" customFormat="1" ht="61.5" hidden="1">
      <c r="B24" s="33" t="s">
        <v>57</v>
      </c>
      <c r="C24" s="27" t="s">
        <v>17</v>
      </c>
      <c r="D24" s="28" t="s">
        <v>18</v>
      </c>
      <c r="E24" s="27"/>
      <c r="F24" s="27"/>
      <c r="G24" s="27"/>
      <c r="H24" s="36"/>
    </row>
    <row r="25" spans="2:8" s="9" customFormat="1" ht="40.5" hidden="1">
      <c r="B25" s="32"/>
      <c r="C25" s="27" t="s">
        <v>19</v>
      </c>
      <c r="D25" s="28" t="s">
        <v>20</v>
      </c>
      <c r="E25" s="27"/>
      <c r="F25" s="27"/>
      <c r="G25" s="27"/>
      <c r="H25" s="36"/>
    </row>
    <row r="26" spans="2:8" s="9" customFormat="1" ht="20.25" hidden="1">
      <c r="B26" s="32"/>
      <c r="C26" s="27" t="s">
        <v>21</v>
      </c>
      <c r="D26" s="28" t="s">
        <v>22</v>
      </c>
      <c r="E26" s="27"/>
      <c r="F26" s="27"/>
      <c r="G26" s="27"/>
      <c r="H26" s="36"/>
    </row>
    <row r="27" spans="2:8" s="9" customFormat="1" ht="40.5" hidden="1">
      <c r="B27" s="32"/>
      <c r="C27" s="27" t="s">
        <v>23</v>
      </c>
      <c r="D27" s="28" t="s">
        <v>24</v>
      </c>
      <c r="E27" s="27"/>
      <c r="F27" s="27"/>
      <c r="G27" s="27"/>
      <c r="H27" s="36"/>
    </row>
    <row r="28" spans="2:8" s="9" customFormat="1" ht="20.25" hidden="1">
      <c r="B28" s="32"/>
      <c r="C28" s="27" t="s">
        <v>33</v>
      </c>
      <c r="D28" s="28" t="s">
        <v>34</v>
      </c>
      <c r="E28" s="27"/>
      <c r="F28" s="27"/>
      <c r="G28" s="27"/>
      <c r="H28" s="36"/>
    </row>
    <row r="29" spans="2:8" s="9" customFormat="1" ht="60.75">
      <c r="B29" s="50" t="s">
        <v>57</v>
      </c>
      <c r="C29" s="52" t="s">
        <v>63</v>
      </c>
      <c r="D29" s="53" t="s">
        <v>64</v>
      </c>
      <c r="E29" s="52">
        <v>3</v>
      </c>
      <c r="F29" s="52">
        <f>F30</f>
        <v>7.5</v>
      </c>
      <c r="G29" s="52">
        <f>G30</f>
        <v>10.5</v>
      </c>
      <c r="H29" s="36"/>
    </row>
    <row r="30" spans="2:8" s="9" customFormat="1" ht="126">
      <c r="B30" s="51" t="s">
        <v>56</v>
      </c>
      <c r="C30" s="54" t="s">
        <v>65</v>
      </c>
      <c r="D30" s="55" t="s">
        <v>66</v>
      </c>
      <c r="E30" s="54">
        <v>3</v>
      </c>
      <c r="F30" s="54">
        <f>G30-E30</f>
        <v>7.5</v>
      </c>
      <c r="G30" s="54">
        <v>10.5</v>
      </c>
      <c r="H30" s="36"/>
    </row>
    <row r="31" spans="2:8" s="10" customFormat="1" ht="23.25" customHeight="1">
      <c r="B31" s="38" t="s">
        <v>57</v>
      </c>
      <c r="C31" s="27" t="s">
        <v>25</v>
      </c>
      <c r="D31" s="28" t="s">
        <v>26</v>
      </c>
      <c r="E31" s="27">
        <v>2196.87</v>
      </c>
      <c r="F31" s="27">
        <f>F32</f>
        <v>-0.50000000000027711</v>
      </c>
      <c r="G31" s="27">
        <f>G34+G37</f>
        <v>2196.37</v>
      </c>
      <c r="H31" s="39"/>
    </row>
    <row r="32" spans="2:8" s="11" customFormat="1" ht="63">
      <c r="B32" s="42" t="s">
        <v>57</v>
      </c>
      <c r="C32" s="31" t="s">
        <v>27</v>
      </c>
      <c r="D32" s="30" t="s">
        <v>28</v>
      </c>
      <c r="E32" s="44">
        <v>2196.87</v>
      </c>
      <c r="F32" s="31">
        <f>F37+F34</f>
        <v>-0.50000000000027711</v>
      </c>
      <c r="G32" s="44">
        <f>G33</f>
        <v>2196.37</v>
      </c>
      <c r="H32" s="41"/>
    </row>
    <row r="33" spans="2:8" s="11" customFormat="1" ht="63">
      <c r="B33" s="42" t="s">
        <v>57</v>
      </c>
      <c r="C33" s="31" t="s">
        <v>27</v>
      </c>
      <c r="D33" s="30" t="s">
        <v>28</v>
      </c>
      <c r="E33" s="44">
        <v>2196.87</v>
      </c>
      <c r="F33" s="31">
        <v>0</v>
      </c>
      <c r="G33" s="44">
        <f>G35+G38</f>
        <v>2196.37</v>
      </c>
      <c r="H33" s="43"/>
    </row>
    <row r="34" spans="2:8" s="11" customFormat="1" ht="61.5">
      <c r="B34" s="38" t="s">
        <v>57</v>
      </c>
      <c r="C34" s="27" t="s">
        <v>37</v>
      </c>
      <c r="D34" s="28" t="s">
        <v>38</v>
      </c>
      <c r="E34" s="40">
        <f>E35</f>
        <v>2148.67</v>
      </c>
      <c r="F34" s="27">
        <f>F35</f>
        <v>-4.7000000000002728</v>
      </c>
      <c r="G34" s="40">
        <f>G35</f>
        <v>2143.9699999999998</v>
      </c>
      <c r="H34" s="43"/>
    </row>
    <row r="35" spans="2:8" s="11" customFormat="1" ht="63">
      <c r="B35" s="42" t="s">
        <v>56</v>
      </c>
      <c r="C35" s="31" t="s">
        <v>45</v>
      </c>
      <c r="D35" s="35" t="s">
        <v>54</v>
      </c>
      <c r="E35" s="44">
        <v>2148.67</v>
      </c>
      <c r="F35" s="44">
        <f>G35-E35</f>
        <v>-4.7000000000002728</v>
      </c>
      <c r="G35" s="44">
        <v>2143.9699999999998</v>
      </c>
      <c r="H35" s="43"/>
    </row>
    <row r="36" spans="2:8" s="11" customFormat="1" ht="42" hidden="1">
      <c r="B36" s="42"/>
      <c r="C36" s="31" t="s">
        <v>39</v>
      </c>
      <c r="D36" s="30" t="s">
        <v>40</v>
      </c>
      <c r="E36" s="44"/>
      <c r="F36" s="45"/>
      <c r="G36" s="44"/>
      <c r="H36" s="43"/>
    </row>
    <row r="37" spans="2:8" s="11" customFormat="1" ht="61.5">
      <c r="B37" s="38" t="s">
        <v>57</v>
      </c>
      <c r="C37" s="27" t="s">
        <v>41</v>
      </c>
      <c r="D37" s="28" t="s">
        <v>42</v>
      </c>
      <c r="E37" s="40">
        <v>48.2</v>
      </c>
      <c r="F37" s="27">
        <f>G37-E37</f>
        <v>4.1999999999999957</v>
      </c>
      <c r="G37" s="40">
        <f>G38</f>
        <v>52.4</v>
      </c>
      <c r="H37" s="43"/>
    </row>
    <row r="38" spans="2:8" s="11" customFormat="1" ht="64.5" customHeight="1">
      <c r="B38" s="42" t="s">
        <v>56</v>
      </c>
      <c r="C38" s="31" t="s">
        <v>46</v>
      </c>
      <c r="D38" s="35" t="s">
        <v>55</v>
      </c>
      <c r="E38" s="44">
        <v>48.2</v>
      </c>
      <c r="F38" s="46">
        <f>G38-E38</f>
        <v>4.1999999999999957</v>
      </c>
      <c r="G38" s="44">
        <v>52.4</v>
      </c>
      <c r="H38" s="43"/>
    </row>
    <row r="39" spans="2:8" s="11" customFormat="1" ht="29.25" hidden="1" customHeight="1">
      <c r="B39" s="42" t="s">
        <v>57</v>
      </c>
      <c r="C39" s="31" t="s">
        <v>43</v>
      </c>
      <c r="D39" s="30" t="s">
        <v>44</v>
      </c>
      <c r="E39" s="46"/>
      <c r="F39" s="45"/>
      <c r="G39" s="46"/>
      <c r="H39" s="43"/>
    </row>
    <row r="40" spans="2:8" s="8" customFormat="1" ht="29.25" hidden="1" customHeight="1">
      <c r="B40" s="33" t="s">
        <v>57</v>
      </c>
      <c r="C40" s="31" t="s">
        <v>35</v>
      </c>
      <c r="D40" s="30" t="s">
        <v>36</v>
      </c>
      <c r="E40" s="31"/>
      <c r="F40" s="30"/>
      <c r="G40" s="31"/>
      <c r="H40" s="16"/>
    </row>
    <row r="41" spans="2:8" s="8" customFormat="1" ht="30" customHeight="1">
      <c r="B41" s="32"/>
      <c r="C41" s="27"/>
      <c r="D41" s="28" t="s">
        <v>29</v>
      </c>
      <c r="E41" s="47">
        <f>E9+E31</f>
        <v>2490.37</v>
      </c>
      <c r="F41" s="47">
        <f>F9+F31</f>
        <v>20.699999999999726</v>
      </c>
      <c r="G41" s="47">
        <f>G9+G31</f>
        <v>2511.0699999999997</v>
      </c>
      <c r="H41" s="16"/>
    </row>
    <row r="42" spans="2:8" s="7" customFormat="1" ht="33.6" customHeight="1">
      <c r="B42" s="56"/>
      <c r="C42" s="56"/>
      <c r="D42" s="59"/>
      <c r="E42" s="60"/>
      <c r="F42" s="56"/>
      <c r="G42" s="48"/>
      <c r="H42" s="13"/>
    </row>
    <row r="43" spans="2:8" ht="21">
      <c r="E43" s="18"/>
    </row>
    <row r="44" spans="2:8" ht="21">
      <c r="E44" s="56"/>
    </row>
    <row r="45" spans="2:8" ht="18">
      <c r="E45" s="12"/>
    </row>
    <row r="46" spans="2:8">
      <c r="E46" s="4"/>
    </row>
    <row r="47" spans="2:8">
      <c r="E47" s="4"/>
    </row>
    <row r="48" spans="2:8">
      <c r="E48" s="4"/>
    </row>
    <row r="49" spans="5:5">
      <c r="E49" s="4"/>
    </row>
    <row r="50" spans="5:5" ht="13.5">
      <c r="E50" s="5"/>
    </row>
  </sheetData>
  <mergeCells count="2">
    <mergeCell ref="B5:G5"/>
    <mergeCell ref="E3:G4"/>
  </mergeCells>
  <phoneticPr fontId="22" type="noConversion"/>
  <pageMargins left="0.62992125984251968" right="0.19685039370078741" top="0" bottom="0.43307086614173229" header="0.11811023622047245" footer="0.43307086614173229"/>
  <pageSetup paperSize="9" scale="55" fitToHeight="2" pageOrder="overThenDown" orientation="portrait" r:id="rId1"/>
  <headerFooter alignWithMargins="0"/>
  <rowBreaks count="1" manualBreakCount="1">
    <brk id="41" max="7" man="1"/>
  </rowBreaks>
  <colBreaks count="1" manualBreakCount="1">
    <brk id="6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I49"/>
  <sheetViews>
    <sheetView tabSelected="1" view="pageBreakPreview" topLeftCell="A28" zoomScale="51" zoomScaleSheetLayoutView="51" workbookViewId="0">
      <selection activeCell="K15" sqref="K15"/>
    </sheetView>
  </sheetViews>
  <sheetFormatPr defaultRowHeight="12.75"/>
  <cols>
    <col min="1" max="1" width="18.5703125" customWidth="1"/>
    <col min="2" max="2" width="18.7109375" customWidth="1"/>
    <col min="3" max="3" width="35.85546875" style="3" customWidth="1"/>
    <col min="4" max="4" width="60.28515625" style="6" customWidth="1"/>
    <col min="5" max="5" width="0.28515625" style="6" hidden="1" customWidth="1"/>
    <col min="6" max="6" width="18.140625" style="6" hidden="1" customWidth="1"/>
    <col min="7" max="7" width="25.42578125" style="6" customWidth="1"/>
    <col min="8" max="8" width="27.5703125" style="3" customWidth="1"/>
  </cols>
  <sheetData>
    <row r="1" spans="2:9" ht="27.75" customHeight="1">
      <c r="H1" s="61" t="s">
        <v>71</v>
      </c>
    </row>
    <row r="2" spans="2:9" ht="56.25" customHeight="1">
      <c r="B2" s="13"/>
      <c r="C2" s="14"/>
      <c r="D2" s="15"/>
      <c r="E2" s="66" t="s">
        <v>72</v>
      </c>
      <c r="F2" s="67"/>
      <c r="G2" s="67"/>
      <c r="H2" s="67"/>
      <c r="I2" s="13"/>
    </row>
    <row r="3" spans="2:9" s="1" customFormat="1" ht="103.5" customHeight="1">
      <c r="B3" s="16"/>
      <c r="C3" s="17"/>
      <c r="D3" s="18"/>
      <c r="E3" s="67"/>
      <c r="F3" s="67"/>
      <c r="G3" s="67"/>
      <c r="H3" s="67"/>
      <c r="I3" s="16"/>
    </row>
    <row r="4" spans="2:9" s="8" customFormat="1" ht="21" customHeight="1">
      <c r="B4" s="62" t="s">
        <v>68</v>
      </c>
      <c r="C4" s="63"/>
      <c r="D4" s="63"/>
      <c r="E4" s="63"/>
      <c r="F4" s="63"/>
      <c r="G4" s="63"/>
      <c r="H4" s="63"/>
      <c r="I4" s="16"/>
    </row>
    <row r="5" spans="2:9" s="1" customFormat="1" ht="21">
      <c r="B5" s="19"/>
      <c r="C5" s="20"/>
      <c r="D5" s="21"/>
      <c r="E5" s="21"/>
      <c r="F5" s="21"/>
      <c r="G5" s="21"/>
      <c r="H5" s="22" t="s">
        <v>30</v>
      </c>
      <c r="I5" s="16"/>
    </row>
    <row r="6" spans="2:9" s="8" customFormat="1" ht="81">
      <c r="B6" s="23" t="s">
        <v>1</v>
      </c>
      <c r="C6" s="23" t="s">
        <v>2</v>
      </c>
      <c r="D6" s="23" t="s">
        <v>0</v>
      </c>
      <c r="E6" s="23"/>
      <c r="F6" s="23" t="s">
        <v>3</v>
      </c>
      <c r="G6" s="23" t="s">
        <v>74</v>
      </c>
      <c r="H6" s="23" t="s">
        <v>70</v>
      </c>
      <c r="I6" s="16"/>
    </row>
    <row r="7" spans="2:9" s="2" customFormat="1" ht="21">
      <c r="B7" s="24"/>
      <c r="C7" s="24"/>
      <c r="D7" s="25"/>
      <c r="E7" s="25"/>
      <c r="F7" s="24"/>
      <c r="G7" s="24"/>
      <c r="H7" s="24"/>
      <c r="I7" s="16"/>
    </row>
    <row r="8" spans="2:9" s="8" customFormat="1" ht="41.25">
      <c r="B8" s="26" t="s">
        <v>57</v>
      </c>
      <c r="C8" s="27" t="s">
        <v>4</v>
      </c>
      <c r="D8" s="28" t="s">
        <v>5</v>
      </c>
      <c r="E8" s="47">
        <f>E9+E28</f>
        <v>314.7</v>
      </c>
      <c r="F8" s="47">
        <f>F9+F28</f>
        <v>13.299999999999997</v>
      </c>
      <c r="G8" s="47">
        <f>G9+G28</f>
        <v>328</v>
      </c>
      <c r="H8" s="47">
        <f>H9+H28</f>
        <v>328</v>
      </c>
      <c r="I8" s="16"/>
    </row>
    <row r="9" spans="2:9" s="8" customFormat="1" ht="21">
      <c r="B9" s="29"/>
      <c r="C9" s="31"/>
      <c r="D9" s="30" t="s">
        <v>6</v>
      </c>
      <c r="E9" s="31">
        <f>E10+E12+E15+E21</f>
        <v>304.2</v>
      </c>
      <c r="F9" s="31">
        <f>F10+F12+F15+F21</f>
        <v>11.799999999999997</v>
      </c>
      <c r="G9" s="31">
        <f>G10+G12+G15+G21</f>
        <v>316</v>
      </c>
      <c r="H9" s="31">
        <f>H10+H12+H15+H21</f>
        <v>316</v>
      </c>
      <c r="I9" s="16"/>
    </row>
    <row r="10" spans="2:9" s="8" customFormat="1" ht="21">
      <c r="B10" s="32" t="s">
        <v>57</v>
      </c>
      <c r="C10" s="49" t="s">
        <v>7</v>
      </c>
      <c r="D10" s="28" t="s">
        <v>8</v>
      </c>
      <c r="E10" s="27">
        <f>E11</f>
        <v>38</v>
      </c>
      <c r="F10" s="27">
        <f>F11</f>
        <v>2</v>
      </c>
      <c r="G10" s="27">
        <f>G11</f>
        <v>40</v>
      </c>
      <c r="H10" s="27">
        <f>H11</f>
        <v>40</v>
      </c>
      <c r="I10" s="16"/>
    </row>
    <row r="11" spans="2:9" s="8" customFormat="1" ht="168">
      <c r="B11" s="33" t="s">
        <v>58</v>
      </c>
      <c r="C11" s="33" t="s">
        <v>50</v>
      </c>
      <c r="D11" s="34" t="s">
        <v>51</v>
      </c>
      <c r="E11" s="31">
        <v>38</v>
      </c>
      <c r="F11" s="31">
        <f>H11-E11</f>
        <v>2</v>
      </c>
      <c r="G11" s="31">
        <v>40</v>
      </c>
      <c r="H11" s="31">
        <v>40</v>
      </c>
      <c r="I11" s="16"/>
    </row>
    <row r="12" spans="2:9" s="9" customFormat="1" ht="30" customHeight="1">
      <c r="B12" s="32" t="s">
        <v>57</v>
      </c>
      <c r="C12" s="27" t="s">
        <v>9</v>
      </c>
      <c r="D12" s="28" t="s">
        <v>10</v>
      </c>
      <c r="E12" s="27">
        <f t="shared" ref="E12:H13" si="0">E13</f>
        <v>10</v>
      </c>
      <c r="F12" s="27">
        <f t="shared" si="0"/>
        <v>2</v>
      </c>
      <c r="G12" s="27">
        <f t="shared" si="0"/>
        <v>12</v>
      </c>
      <c r="H12" s="27">
        <f t="shared" si="0"/>
        <v>12</v>
      </c>
      <c r="I12" s="36"/>
    </row>
    <row r="13" spans="2:9" s="8" customFormat="1" ht="33" customHeight="1">
      <c r="B13" s="33" t="s">
        <v>57</v>
      </c>
      <c r="C13" s="31" t="s">
        <v>11</v>
      </c>
      <c r="D13" s="30" t="s">
        <v>12</v>
      </c>
      <c r="E13" s="27">
        <f t="shared" si="0"/>
        <v>10</v>
      </c>
      <c r="F13" s="31">
        <f t="shared" si="0"/>
        <v>2</v>
      </c>
      <c r="G13" s="27">
        <f t="shared" si="0"/>
        <v>12</v>
      </c>
      <c r="H13" s="27">
        <f t="shared" si="0"/>
        <v>12</v>
      </c>
      <c r="I13" s="16"/>
    </row>
    <row r="14" spans="2:9" s="8" customFormat="1" ht="35.25" customHeight="1">
      <c r="B14" s="33" t="s">
        <v>58</v>
      </c>
      <c r="C14" s="31" t="s">
        <v>47</v>
      </c>
      <c r="D14" s="35" t="s">
        <v>12</v>
      </c>
      <c r="E14" s="31">
        <v>10</v>
      </c>
      <c r="F14" s="31">
        <f>H14-E14</f>
        <v>2</v>
      </c>
      <c r="G14" s="31">
        <v>12</v>
      </c>
      <c r="H14" s="31">
        <v>12</v>
      </c>
      <c r="I14" s="16"/>
    </row>
    <row r="15" spans="2:9" s="9" customFormat="1" ht="27" customHeight="1">
      <c r="B15" s="32" t="s">
        <v>57</v>
      </c>
      <c r="C15" s="27" t="s">
        <v>13</v>
      </c>
      <c r="D15" s="28" t="s">
        <v>14</v>
      </c>
      <c r="E15" s="27">
        <f>E16+E18</f>
        <v>251.2</v>
      </c>
      <c r="F15" s="27">
        <f>F16+F18</f>
        <v>7.7999999999999972</v>
      </c>
      <c r="G15" s="27">
        <f>G16+G18</f>
        <v>259</v>
      </c>
      <c r="H15" s="27">
        <f>H16+H18</f>
        <v>259</v>
      </c>
      <c r="I15" s="36"/>
    </row>
    <row r="16" spans="2:9" s="9" customFormat="1" ht="30" customHeight="1">
      <c r="B16" s="33" t="s">
        <v>57</v>
      </c>
      <c r="C16" s="31" t="s">
        <v>31</v>
      </c>
      <c r="D16" s="30" t="s">
        <v>59</v>
      </c>
      <c r="E16" s="27">
        <f>E17</f>
        <v>40.200000000000003</v>
      </c>
      <c r="F16" s="31">
        <f>F17</f>
        <v>2.7999999999999972</v>
      </c>
      <c r="G16" s="27">
        <f>G17</f>
        <v>43</v>
      </c>
      <c r="H16" s="27">
        <f>H17</f>
        <v>43</v>
      </c>
      <c r="I16" s="36"/>
    </row>
    <row r="17" spans="2:9" s="9" customFormat="1" ht="84">
      <c r="B17" s="33" t="s">
        <v>58</v>
      </c>
      <c r="C17" s="33" t="s">
        <v>48</v>
      </c>
      <c r="D17" s="35" t="s">
        <v>49</v>
      </c>
      <c r="E17" s="58">
        <v>40.200000000000003</v>
      </c>
      <c r="F17" s="58">
        <f>H17-E17</f>
        <v>2.7999999999999972</v>
      </c>
      <c r="G17" s="58">
        <v>43</v>
      </c>
      <c r="H17" s="58">
        <v>43</v>
      </c>
      <c r="I17" s="36"/>
    </row>
    <row r="18" spans="2:9" s="8" customFormat="1" ht="21">
      <c r="B18" s="33" t="s">
        <v>57</v>
      </c>
      <c r="C18" s="31" t="s">
        <v>32</v>
      </c>
      <c r="D18" s="30" t="s">
        <v>60</v>
      </c>
      <c r="E18" s="57">
        <f>E19+E20</f>
        <v>211</v>
      </c>
      <c r="F18" s="57">
        <f>F19+F20</f>
        <v>5</v>
      </c>
      <c r="G18" s="57">
        <f>G19+G20</f>
        <v>216</v>
      </c>
      <c r="H18" s="57">
        <f>H19+H20</f>
        <v>216</v>
      </c>
      <c r="I18" s="16"/>
    </row>
    <row r="19" spans="2:9" s="8" customFormat="1" ht="84">
      <c r="B19" s="33" t="s">
        <v>58</v>
      </c>
      <c r="C19" s="37" t="s">
        <v>62</v>
      </c>
      <c r="D19" s="35" t="s">
        <v>76</v>
      </c>
      <c r="E19" s="31">
        <v>91</v>
      </c>
      <c r="F19" s="31">
        <f>H19-E19</f>
        <v>3</v>
      </c>
      <c r="G19" s="31">
        <v>94</v>
      </c>
      <c r="H19" s="31">
        <v>94</v>
      </c>
      <c r="I19" s="16"/>
    </row>
    <row r="20" spans="2:9" s="8" customFormat="1" ht="121.5" customHeight="1">
      <c r="B20" s="33" t="s">
        <v>58</v>
      </c>
      <c r="C20" s="31" t="s">
        <v>61</v>
      </c>
      <c r="D20" s="35" t="s">
        <v>77</v>
      </c>
      <c r="E20" s="31">
        <v>120</v>
      </c>
      <c r="F20" s="31">
        <f>H20-E20</f>
        <v>2</v>
      </c>
      <c r="G20" s="31">
        <v>122</v>
      </c>
      <c r="H20" s="31">
        <v>122</v>
      </c>
      <c r="I20" s="16"/>
    </row>
    <row r="21" spans="2:9" s="9" customFormat="1" ht="35.25" customHeight="1">
      <c r="B21" s="32" t="s">
        <v>57</v>
      </c>
      <c r="C21" s="27" t="s">
        <v>15</v>
      </c>
      <c r="D21" s="28" t="s">
        <v>16</v>
      </c>
      <c r="E21" s="27">
        <f>E22</f>
        <v>5</v>
      </c>
      <c r="F21" s="27">
        <f>F22</f>
        <v>0</v>
      </c>
      <c r="G21" s="27">
        <f>G22</f>
        <v>5</v>
      </c>
      <c r="H21" s="27">
        <f>H22</f>
        <v>5</v>
      </c>
      <c r="I21" s="36"/>
    </row>
    <row r="22" spans="2:9" s="9" customFormat="1" ht="168">
      <c r="B22" s="33" t="s">
        <v>56</v>
      </c>
      <c r="C22" s="31" t="s">
        <v>52</v>
      </c>
      <c r="D22" s="35" t="s">
        <v>53</v>
      </c>
      <c r="E22" s="27">
        <v>5</v>
      </c>
      <c r="F22" s="27">
        <f>H22-E22</f>
        <v>0</v>
      </c>
      <c r="G22" s="27">
        <v>5</v>
      </c>
      <c r="H22" s="27">
        <v>5</v>
      </c>
      <c r="I22" s="36"/>
    </row>
    <row r="23" spans="2:9" s="9" customFormat="1" ht="61.5" hidden="1">
      <c r="B23" s="33" t="s">
        <v>57</v>
      </c>
      <c r="C23" s="27" t="s">
        <v>17</v>
      </c>
      <c r="D23" s="28" t="s">
        <v>18</v>
      </c>
      <c r="E23" s="27"/>
      <c r="F23" s="27"/>
      <c r="G23" s="27"/>
      <c r="H23" s="27"/>
      <c r="I23" s="36"/>
    </row>
    <row r="24" spans="2:9" s="9" customFormat="1" ht="40.5" hidden="1">
      <c r="B24" s="32"/>
      <c r="C24" s="27" t="s">
        <v>19</v>
      </c>
      <c r="D24" s="28" t="s">
        <v>20</v>
      </c>
      <c r="E24" s="27"/>
      <c r="F24" s="27"/>
      <c r="G24" s="27"/>
      <c r="H24" s="27"/>
      <c r="I24" s="36"/>
    </row>
    <row r="25" spans="2:9" s="9" customFormat="1" ht="20.25" hidden="1">
      <c r="B25" s="32"/>
      <c r="C25" s="27" t="s">
        <v>21</v>
      </c>
      <c r="D25" s="28" t="s">
        <v>22</v>
      </c>
      <c r="E25" s="27"/>
      <c r="F25" s="27"/>
      <c r="G25" s="27"/>
      <c r="H25" s="27"/>
      <c r="I25" s="36"/>
    </row>
    <row r="26" spans="2:9" s="9" customFormat="1" ht="40.5" hidden="1">
      <c r="B26" s="32"/>
      <c r="C26" s="27" t="s">
        <v>23</v>
      </c>
      <c r="D26" s="28" t="s">
        <v>24</v>
      </c>
      <c r="E26" s="27"/>
      <c r="F26" s="27"/>
      <c r="G26" s="27"/>
      <c r="H26" s="27"/>
      <c r="I26" s="36"/>
    </row>
    <row r="27" spans="2:9" s="9" customFormat="1" ht="20.25" hidden="1">
      <c r="B27" s="32"/>
      <c r="C27" s="27" t="s">
        <v>33</v>
      </c>
      <c r="D27" s="28" t="s">
        <v>34</v>
      </c>
      <c r="E27" s="27"/>
      <c r="F27" s="27"/>
      <c r="G27" s="27"/>
      <c r="H27" s="27"/>
      <c r="I27" s="36"/>
    </row>
    <row r="28" spans="2:9" s="9" customFormat="1" ht="60.75">
      <c r="B28" s="50" t="s">
        <v>57</v>
      </c>
      <c r="C28" s="52" t="s">
        <v>63</v>
      </c>
      <c r="D28" s="53" t="s">
        <v>64</v>
      </c>
      <c r="E28" s="52">
        <f>E29</f>
        <v>10.5</v>
      </c>
      <c r="F28" s="52">
        <f>F29</f>
        <v>1.5</v>
      </c>
      <c r="G28" s="52">
        <f>G29</f>
        <v>12</v>
      </c>
      <c r="H28" s="52">
        <f>H29</f>
        <v>12</v>
      </c>
      <c r="I28" s="36"/>
    </row>
    <row r="29" spans="2:9" s="9" customFormat="1" ht="126">
      <c r="B29" s="51" t="s">
        <v>56</v>
      </c>
      <c r="C29" s="54" t="s">
        <v>65</v>
      </c>
      <c r="D29" s="55" t="s">
        <v>66</v>
      </c>
      <c r="E29" s="54">
        <v>10.5</v>
      </c>
      <c r="F29" s="54">
        <f>H29-E29</f>
        <v>1.5</v>
      </c>
      <c r="G29" s="54">
        <v>12</v>
      </c>
      <c r="H29" s="54">
        <v>12</v>
      </c>
      <c r="I29" s="36"/>
    </row>
    <row r="30" spans="2:9" s="10" customFormat="1" ht="41.25" customHeight="1">
      <c r="B30" s="38" t="s">
        <v>57</v>
      </c>
      <c r="C30" s="27" t="s">
        <v>25</v>
      </c>
      <c r="D30" s="28" t="s">
        <v>26</v>
      </c>
      <c r="E30" s="27">
        <v>2196.37</v>
      </c>
      <c r="F30" s="27">
        <f>F31</f>
        <v>0</v>
      </c>
      <c r="G30" s="27">
        <v>2196.37</v>
      </c>
      <c r="H30" s="27">
        <f>H31</f>
        <v>2196.37</v>
      </c>
      <c r="I30" s="39"/>
    </row>
    <row r="31" spans="2:9" s="11" customFormat="1" ht="147">
      <c r="B31" s="42" t="s">
        <v>57</v>
      </c>
      <c r="C31" s="31" t="s">
        <v>27</v>
      </c>
      <c r="D31" s="30" t="s">
        <v>28</v>
      </c>
      <c r="E31" s="44" t="s">
        <v>73</v>
      </c>
      <c r="F31" s="31">
        <f>F32+F36</f>
        <v>0</v>
      </c>
      <c r="G31" s="44">
        <v>2196.37</v>
      </c>
      <c r="H31" s="44">
        <f>H32</f>
        <v>2196.37</v>
      </c>
      <c r="I31" s="41"/>
    </row>
    <row r="32" spans="2:9" s="11" customFormat="1" ht="63">
      <c r="B32" s="42" t="s">
        <v>57</v>
      </c>
      <c r="C32" s="31" t="s">
        <v>27</v>
      </c>
      <c r="D32" s="30" t="s">
        <v>28</v>
      </c>
      <c r="E32" s="44">
        <v>2196.37</v>
      </c>
      <c r="F32" s="31">
        <v>0</v>
      </c>
      <c r="G32" s="44">
        <v>2196.37</v>
      </c>
      <c r="H32" s="44">
        <f>H37+H34</f>
        <v>2196.37</v>
      </c>
      <c r="I32" s="43"/>
    </row>
    <row r="33" spans="2:9" s="11" customFormat="1" ht="61.5">
      <c r="B33" s="38" t="s">
        <v>57</v>
      </c>
      <c r="C33" s="27" t="s">
        <v>37</v>
      </c>
      <c r="D33" s="28" t="s">
        <v>38</v>
      </c>
      <c r="E33" s="40">
        <f>E34</f>
        <v>2143.9699999999998</v>
      </c>
      <c r="F33" s="27">
        <v>0</v>
      </c>
      <c r="G33" s="40">
        <f>G34</f>
        <v>2143.9699999999998</v>
      </c>
      <c r="H33" s="40">
        <f>H34</f>
        <v>2143.9699999999998</v>
      </c>
      <c r="I33" s="43"/>
    </row>
    <row r="34" spans="2:9" s="11" customFormat="1" ht="63">
      <c r="B34" s="42" t="s">
        <v>56</v>
      </c>
      <c r="C34" s="31" t="s">
        <v>45</v>
      </c>
      <c r="D34" s="35" t="s">
        <v>54</v>
      </c>
      <c r="E34" s="44">
        <v>2143.9699999999998</v>
      </c>
      <c r="F34" s="44">
        <v>0</v>
      </c>
      <c r="G34" s="44">
        <v>2143.9699999999998</v>
      </c>
      <c r="H34" s="44">
        <v>2143.9699999999998</v>
      </c>
      <c r="I34" s="43"/>
    </row>
    <row r="35" spans="2:9" s="11" customFormat="1" ht="42" hidden="1">
      <c r="B35" s="42"/>
      <c r="C35" s="31" t="s">
        <v>39</v>
      </c>
      <c r="D35" s="30" t="s">
        <v>40</v>
      </c>
      <c r="E35" s="44"/>
      <c r="F35" s="45"/>
      <c r="G35" s="44"/>
      <c r="H35" s="44"/>
      <c r="I35" s="43"/>
    </row>
    <row r="36" spans="2:9" s="11" customFormat="1" ht="61.5">
      <c r="B36" s="38" t="s">
        <v>57</v>
      </c>
      <c r="C36" s="27" t="s">
        <v>41</v>
      </c>
      <c r="D36" s="28" t="s">
        <v>42</v>
      </c>
      <c r="E36" s="40">
        <f>E37</f>
        <v>52.4</v>
      </c>
      <c r="F36" s="27">
        <v>0</v>
      </c>
      <c r="G36" s="40">
        <v>52.4</v>
      </c>
      <c r="H36" s="40">
        <f>H37</f>
        <v>52.4</v>
      </c>
      <c r="I36" s="43"/>
    </row>
    <row r="37" spans="2:9" s="11" customFormat="1" ht="64.5" customHeight="1">
      <c r="B37" s="42" t="s">
        <v>56</v>
      </c>
      <c r="C37" s="31" t="s">
        <v>46</v>
      </c>
      <c r="D37" s="35" t="s">
        <v>55</v>
      </c>
      <c r="E37" s="44">
        <v>52.4</v>
      </c>
      <c r="F37" s="46">
        <v>0</v>
      </c>
      <c r="G37" s="44">
        <v>52.4</v>
      </c>
      <c r="H37" s="44">
        <v>52.4</v>
      </c>
      <c r="I37" s="43"/>
    </row>
    <row r="38" spans="2:9" s="11" customFormat="1" ht="29.25" hidden="1" customHeight="1">
      <c r="B38" s="42" t="s">
        <v>57</v>
      </c>
      <c r="C38" s="31" t="s">
        <v>43</v>
      </c>
      <c r="D38" s="30" t="s">
        <v>44</v>
      </c>
      <c r="E38" s="46"/>
      <c r="F38" s="45"/>
      <c r="G38" s="46"/>
      <c r="H38" s="46"/>
      <c r="I38" s="43"/>
    </row>
    <row r="39" spans="2:9" s="8" customFormat="1" ht="29.25" hidden="1" customHeight="1">
      <c r="B39" s="33" t="s">
        <v>57</v>
      </c>
      <c r="C39" s="31" t="s">
        <v>35</v>
      </c>
      <c r="D39" s="30" t="s">
        <v>36</v>
      </c>
      <c r="E39" s="31"/>
      <c r="F39" s="30"/>
      <c r="G39" s="31"/>
      <c r="H39" s="31"/>
      <c r="I39" s="16"/>
    </row>
    <row r="40" spans="2:9" s="8" customFormat="1" ht="30" customHeight="1">
      <c r="B40" s="32"/>
      <c r="C40" s="27"/>
      <c r="D40" s="28" t="s">
        <v>29</v>
      </c>
      <c r="E40" s="47">
        <f>E8+E30</f>
        <v>2511.0699999999997</v>
      </c>
      <c r="F40" s="47">
        <f>F8</f>
        <v>13.299999999999997</v>
      </c>
      <c r="G40" s="47">
        <f>G8+G30</f>
        <v>2524.37</v>
      </c>
      <c r="H40" s="47">
        <f>H8+H30</f>
        <v>2524.37</v>
      </c>
      <c r="I40" s="16"/>
    </row>
    <row r="41" spans="2:9" s="7" customFormat="1" ht="33.6" customHeight="1">
      <c r="B41" s="56"/>
      <c r="C41" s="56"/>
      <c r="D41" s="59"/>
      <c r="E41" s="60"/>
      <c r="F41" s="56"/>
      <c r="G41" s="56"/>
      <c r="H41" s="48"/>
      <c r="I41" s="13"/>
    </row>
    <row r="42" spans="2:9" ht="21">
      <c r="E42" s="18"/>
    </row>
    <row r="43" spans="2:9" ht="21">
      <c r="E43" s="56"/>
    </row>
    <row r="44" spans="2:9" ht="18">
      <c r="E44" s="12"/>
    </row>
    <row r="45" spans="2:9">
      <c r="E45" s="4"/>
    </row>
    <row r="46" spans="2:9">
      <c r="E46" s="4"/>
    </row>
    <row r="47" spans="2:9">
      <c r="E47" s="4"/>
    </row>
    <row r="48" spans="2:9">
      <c r="E48" s="4"/>
    </row>
    <row r="49" spans="5:5" ht="13.5">
      <c r="E49" s="5"/>
    </row>
  </sheetData>
  <mergeCells count="2">
    <mergeCell ref="E2:H3"/>
    <mergeCell ref="B4:H4"/>
  </mergeCells>
  <phoneticPr fontId="22" type="noConversion"/>
  <pageMargins left="0.62992125984251968" right="0.19685039370078741" top="0.11811023622047245" bottom="0.43307086614173229" header="0.11811023622047245" footer="0.43307086614173229"/>
  <pageSetup paperSize="9" scale="50" fitToHeight="2" pageOrder="overThenDown" orientation="portrait" r:id="rId1"/>
  <headerFooter alignWithMargins="0"/>
  <rowBreaks count="1" manualBreakCount="1">
    <brk id="40" max="8" man="1"/>
  </rowBreaks>
  <colBreaks count="1" manualBreakCount="1">
    <brk id="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 1</vt:lpstr>
      <vt:lpstr>Лист 1 (2)</vt:lpstr>
      <vt:lpstr>'Лист 1'!Область_печати</vt:lpstr>
      <vt:lpstr>'Лист 1 (2)'!Область_печати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2016-11-14T02:13:58Z</cp:lastPrinted>
  <dcterms:created xsi:type="dcterms:W3CDTF">2007-09-12T09:25:25Z</dcterms:created>
  <dcterms:modified xsi:type="dcterms:W3CDTF">2016-11-16T07:32:37Z</dcterms:modified>
</cp:coreProperties>
</file>