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20" windowHeight="7500" tabRatio="599" activeTab="0"/>
  </bookViews>
  <sheets>
    <sheet name="2013" sheetId="1" r:id="rId1"/>
  </sheets>
  <externalReferences>
    <externalReference r:id="rId4"/>
  </externalReferences>
  <definedNames>
    <definedName name="_xlnm.Print_Area" localSheetId="0">'2013'!$A$1:$P$20</definedName>
  </definedNames>
  <calcPr fullCalcOnLoad="1"/>
</workbook>
</file>

<file path=xl/sharedStrings.xml><?xml version="1.0" encoding="utf-8"?>
<sst xmlns="http://schemas.openxmlformats.org/spreadsheetml/2006/main" count="49" uniqueCount="35">
  <si>
    <t>Главный распорядитель бюджетных средств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</si>
  <si>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</si>
  <si>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</si>
  <si>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Код бюджетной классификации</t>
  </si>
  <si>
    <t>Изменения (+;-)</t>
  </si>
  <si>
    <t>2013 год с учетом изменений</t>
  </si>
  <si>
    <t>раздел/ подраздел</t>
  </si>
  <si>
    <t>Всего</t>
  </si>
  <si>
    <t>в том числе</t>
  </si>
  <si>
    <t>Федераль-ные средства</t>
  </si>
  <si>
    <t>Республи-канские средства</t>
  </si>
  <si>
    <t>Местные средства</t>
  </si>
  <si>
    <t>Отдел образования Администрации района (аймака) муниципального образования "Онгудайский район"</t>
  </si>
  <si>
    <t>Содержание детей в семьях опекунов (попечителей) и приемных семьях, а так же  на оплату труда приемных родителей</t>
  </si>
  <si>
    <t>Закон Республики Алтай от 31.03.2008 №23-РЗ " О размере и порядке выплаты денежных средств на содержание  детей в семьях опекунов (попечителей) и приемных семьях, а  так же на оплату труда приемных родителей".Закон РФ от 21.12.1996 №159-ФЗ "О допонительных гарантиях по социаьной поддержке  детей - 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</si>
  <si>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</si>
  <si>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Закон РФ от 21.12.1996 №159-ФЗ "О допонительных гарантиях по социаьной поддержке  детей - 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</si>
  <si>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</si>
  <si>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Закон РА от 14.05.2007 №17-РЗ "О наделении органов местного самоуправления государственнми полномочиями РА по выплате компенсации части родительской платы за содержание детей в МОУ , реализующих основную общеобразовательную программу дошкольного образования"</t>
  </si>
  <si>
    <t xml:space="preserve">Итого по Отделу образования </t>
  </si>
  <si>
    <t>Осуществление назначения и выплаты доплат к пенсиям</t>
  </si>
  <si>
    <t>Администрация района (аймака) муниципального образования "Онгудайский район"</t>
  </si>
  <si>
    <t>Социальные выплаты молодым семьям на приобретение жилья или строитльство индивидуального жилого дома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</si>
  <si>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</si>
  <si>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Федеральный закон от 12.01.1995 № 5-ФЗ  "О ветеранах", Федеральный закон от 24.11.1995 № 181-ФЗ "О социальной защите инвалидов в Российской Федерации"</t>
  </si>
  <si>
    <t xml:space="preserve">Итого по Администрации района (аймака) </t>
  </si>
  <si>
    <t xml:space="preserve">Всего </t>
  </si>
  <si>
    <t>2013 год</t>
  </si>
  <si>
    <t>Объем бюджетных ассигнований, направленных на исполнение публичных нормативных обязательств в 2013  году по муниципальному образованию "Онгудайский район"</t>
  </si>
  <si>
    <t>Постановление Республики Алтай №199 от 16.09.2010г  "Об утверждении рцп "Жилище" на 2011-2015годы"</t>
  </si>
  <si>
    <t>Решение Совета депутатов муниципального образования "Онгудайский район"  №24-4 от 04.03.2011г</t>
  </si>
  <si>
    <t>ФЦП "Социальное развитие села до 2013 года": Обеспечение жильем молодых специалистов и молодых семей и улучшение жилищных условий граждан, проживающих в сельской местности</t>
  </si>
  <si>
    <t>Постановление Правительства Российской Федерации  от 03.12.2002г №858  О "ФЦП "Социальное развитие села до 2013 года"", Постановление Праивтельства РА от 08.11.2010г №243 " О РЦП "Развитие апк РА на 2011-2017годы" и признании утратвишими силу некоторых постановлений  Правительства РА"</t>
  </si>
  <si>
    <t>Приложение№ 15</t>
  </si>
  <si>
    <t>к решению "О бюджете муниципального образования "Онгудайский район" на 2013 год и на плановый период  2014 и 2015 годы" ( в ред реш сессии от 15.03.2013г №39-1, от 13.06.2013г №41-2)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</si>
</sst>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00_р_._-;\-* #,##0.000_р_._-;_-* &quot;-&quot;??_р_._-;_-@_-"/>
    <numFmt numFmtId="166" formatCode="0.0"/>
    <numFmt numFmtId="167" formatCode="_-* #,##0.0_р_._-;\-* #,##0.0_р_._-;_-* &quot;-&quot;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49" fontId="2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2" fillId="0" borderId="0" xfId="0" applyFont="1" applyFill="1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6" fillId="0" borderId="0" xfId="0" applyFont="1" applyAlignment="1">
      <alignment/>
    </xf>
    <xf numFmtId="16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10" fillId="0" borderId="11" xfId="52" applyFont="1" applyFill="1" applyBorder="1" applyAlignment="1">
      <alignment horizontal="justify" vertical="center" wrapText="1"/>
      <protection/>
    </xf>
    <xf numFmtId="49" fontId="2" fillId="0" borderId="11" xfId="0" applyNumberFormat="1" applyFont="1" applyFill="1" applyBorder="1" applyAlignment="1">
      <alignment horizontal="right"/>
    </xf>
    <xf numFmtId="0" fontId="2" fillId="0" borderId="11" xfId="52" applyFont="1" applyFill="1" applyBorder="1" applyAlignment="1">
      <alignment horizontal="justify" vertical="center" wrapText="1"/>
      <protection/>
    </xf>
    <xf numFmtId="49" fontId="5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justify" vertical="center"/>
    </xf>
    <xf numFmtId="0" fontId="5" fillId="0" borderId="11" xfId="0" applyFont="1" applyFill="1" applyBorder="1" applyAlignment="1">
      <alignment horizontal="justify" vertical="center"/>
    </xf>
    <xf numFmtId="0" fontId="7" fillId="0" borderId="0" xfId="0" applyFont="1" applyFill="1" applyAlignment="1">
      <alignment/>
    </xf>
    <xf numFmtId="0" fontId="10" fillId="0" borderId="11" xfId="52" applyFont="1" applyFill="1" applyBorder="1" applyAlignment="1">
      <alignment horizontal="justify" vertical="top" wrapText="1" shrinkToFit="1"/>
      <protection/>
    </xf>
    <xf numFmtId="0" fontId="10" fillId="0" borderId="11" xfId="0" applyFont="1" applyFill="1" applyBorder="1" applyAlignment="1">
      <alignment horizontal="justify" vertical="center" wrapText="1"/>
    </xf>
    <xf numFmtId="43" fontId="3" fillId="0" borderId="11" xfId="0" applyNumberFormat="1" applyFont="1" applyFill="1" applyBorder="1" applyAlignment="1">
      <alignment wrapText="1"/>
    </xf>
    <xf numFmtId="43" fontId="3" fillId="0" borderId="11" xfId="0" applyNumberFormat="1" applyFont="1" applyFill="1" applyBorder="1" applyAlignment="1">
      <alignment horizontal="center" wrapText="1"/>
    </xf>
    <xf numFmtId="43" fontId="11" fillId="0" borderId="11" xfId="0" applyNumberFormat="1" applyFont="1" applyFill="1" applyBorder="1" applyAlignment="1">
      <alignment wrapText="1"/>
    </xf>
    <xf numFmtId="43" fontId="11" fillId="0" borderId="11" xfId="0" applyNumberFormat="1" applyFont="1" applyFill="1" applyBorder="1" applyAlignment="1">
      <alignment horizontal="center" wrapText="1"/>
    </xf>
    <xf numFmtId="43" fontId="5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right"/>
    </xf>
    <xf numFmtId="0" fontId="5" fillId="0" borderId="12" xfId="0" applyFont="1" applyBorder="1" applyAlignment="1">
      <alignment horizontal="justify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8" fillId="0" borderId="0" xfId="53" applyFont="1" applyFill="1" applyBorder="1" applyAlignment="1">
      <alignment horizontal="center" wrapText="1"/>
      <protection/>
    </xf>
    <xf numFmtId="0" fontId="9" fillId="0" borderId="0" xfId="53" applyFont="1" applyFill="1" applyAlignment="1">
      <alignment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 8,10 -2008г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перечис.11" xfId="60"/>
    <cellStyle name="Тысячи_перечис.1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view="pageBreakPreview" zoomScale="70" zoomScaleNormal="75" zoomScaleSheetLayoutView="70" zoomScalePageLayoutView="0" workbookViewId="0" topLeftCell="H1">
      <selection activeCell="A4" sqref="A4:O4"/>
    </sheetView>
  </sheetViews>
  <sheetFormatPr defaultColWidth="9.00390625" defaultRowHeight="12.75"/>
  <cols>
    <col min="1" max="1" width="27.875" style="0" customWidth="1"/>
    <col min="2" max="2" width="42.25390625" style="17" customWidth="1"/>
    <col min="3" max="3" width="69.125" style="17" customWidth="1"/>
    <col min="4" max="4" width="0.2421875" style="0" customWidth="1"/>
    <col min="5" max="5" width="21.125" style="0" customWidth="1"/>
    <col min="6" max="7" width="18.625" style="0" customWidth="1"/>
    <col min="8" max="9" width="17.75390625" style="0" customWidth="1"/>
    <col min="10" max="10" width="16.25390625" style="0" customWidth="1"/>
    <col min="11" max="11" width="15.25390625" style="0" customWidth="1"/>
    <col min="12" max="12" width="12.00390625" style="0" customWidth="1"/>
    <col min="13" max="13" width="16.25390625" style="3" customWidth="1"/>
    <col min="14" max="14" width="14.875" style="3" customWidth="1"/>
    <col min="15" max="15" width="15.25390625" style="3" customWidth="1"/>
    <col min="16" max="16" width="16.00390625" style="3" customWidth="1"/>
  </cols>
  <sheetData>
    <row r="1" spans="1:28" ht="15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 t="s">
        <v>33</v>
      </c>
      <c r="N1" s="2"/>
      <c r="O1" s="2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</row>
    <row r="2" spans="1:28" ht="60" customHeight="1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39" t="s">
        <v>34</v>
      </c>
      <c r="N2" s="40"/>
      <c r="O2" s="40"/>
      <c r="P2" s="40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</row>
    <row r="3" spans="1:28" ht="18.75">
      <c r="A3" s="1"/>
      <c r="B3" s="1"/>
      <c r="C3" s="6"/>
      <c r="D3" s="7"/>
      <c r="E3" s="7"/>
      <c r="F3" s="7"/>
      <c r="G3" s="7"/>
      <c r="H3" s="7"/>
      <c r="I3" s="7"/>
      <c r="J3" s="7"/>
      <c r="K3" s="7"/>
      <c r="L3" s="7"/>
      <c r="M3" s="19"/>
      <c r="N3" s="19"/>
      <c r="O3" s="19"/>
      <c r="P3" s="19"/>
      <c r="Q3" s="9"/>
      <c r="R3" s="9"/>
      <c r="S3" s="9"/>
      <c r="T3" s="9"/>
      <c r="U3" s="9"/>
      <c r="V3" s="9"/>
      <c r="W3" s="9"/>
      <c r="X3" s="9"/>
      <c r="Y3" s="8"/>
      <c r="Z3" s="8"/>
      <c r="AA3" s="8"/>
      <c r="AB3" s="8"/>
    </row>
    <row r="4" spans="1:15" ht="43.5" customHeight="1">
      <c r="A4" s="38" t="s">
        <v>28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9.5" customHeight="1">
      <c r="A5" s="1"/>
      <c r="B5" s="1"/>
      <c r="C5" s="1"/>
      <c r="D5" s="6"/>
      <c r="E5" s="1"/>
      <c r="F5" s="1"/>
      <c r="G5" s="1"/>
      <c r="H5" s="1"/>
      <c r="I5" s="1"/>
      <c r="J5" s="1"/>
      <c r="K5" s="1"/>
      <c r="L5" s="1"/>
      <c r="M5" s="10"/>
      <c r="N5" s="41"/>
      <c r="O5" s="41"/>
    </row>
    <row r="6" spans="1:16" ht="13.5" customHeight="1">
      <c r="A6" s="42" t="s">
        <v>0</v>
      </c>
      <c r="B6" s="42" t="s">
        <v>1</v>
      </c>
      <c r="C6" s="42" t="s">
        <v>2</v>
      </c>
      <c r="D6" s="11" t="s">
        <v>3</v>
      </c>
      <c r="E6" s="53" t="s">
        <v>27</v>
      </c>
      <c r="F6" s="54"/>
      <c r="G6" s="54"/>
      <c r="H6" s="55"/>
      <c r="I6" s="58" t="s">
        <v>4</v>
      </c>
      <c r="J6" s="59"/>
      <c r="K6" s="59"/>
      <c r="L6" s="60"/>
      <c r="M6" s="58" t="s">
        <v>5</v>
      </c>
      <c r="N6" s="59"/>
      <c r="O6" s="59"/>
      <c r="P6" s="60"/>
    </row>
    <row r="7" spans="1:16" ht="13.5" customHeight="1">
      <c r="A7" s="43"/>
      <c r="B7" s="45"/>
      <c r="C7" s="47"/>
      <c r="D7" s="56" t="s">
        <v>6</v>
      </c>
      <c r="E7" s="51" t="s">
        <v>7</v>
      </c>
      <c r="F7" s="53" t="s">
        <v>8</v>
      </c>
      <c r="G7" s="54"/>
      <c r="H7" s="55"/>
      <c r="I7" s="49" t="s">
        <v>7</v>
      </c>
      <c r="J7" s="12" t="s">
        <v>8</v>
      </c>
      <c r="K7" s="12"/>
      <c r="L7" s="13"/>
      <c r="M7" s="49" t="s">
        <v>7</v>
      </c>
      <c r="N7" s="12" t="s">
        <v>8</v>
      </c>
      <c r="O7" s="12"/>
      <c r="P7" s="13"/>
    </row>
    <row r="8" spans="1:16" ht="46.5" customHeight="1">
      <c r="A8" s="44"/>
      <c r="B8" s="46"/>
      <c r="C8" s="48"/>
      <c r="D8" s="57"/>
      <c r="E8" s="52"/>
      <c r="F8" s="14" t="s">
        <v>9</v>
      </c>
      <c r="G8" s="14" t="s">
        <v>10</v>
      </c>
      <c r="H8" s="15" t="s">
        <v>11</v>
      </c>
      <c r="I8" s="50"/>
      <c r="J8" s="15" t="s">
        <v>9</v>
      </c>
      <c r="K8" s="15" t="s">
        <v>10</v>
      </c>
      <c r="L8" s="15" t="s">
        <v>11</v>
      </c>
      <c r="M8" s="50"/>
      <c r="N8" s="15" t="s">
        <v>9</v>
      </c>
      <c r="O8" s="15" t="s">
        <v>10</v>
      </c>
      <c r="P8" s="15" t="s">
        <v>11</v>
      </c>
    </row>
    <row r="9" spans="1:16" s="3" customFormat="1" ht="189.75" customHeight="1">
      <c r="A9" s="49" t="s">
        <v>12</v>
      </c>
      <c r="B9" s="28" t="s">
        <v>13</v>
      </c>
      <c r="C9" s="16" t="s">
        <v>14</v>
      </c>
      <c r="D9" s="21"/>
      <c r="E9" s="33">
        <f>SUM(F9:H9)</f>
        <v>12797</v>
      </c>
      <c r="F9" s="33"/>
      <c r="G9" s="33">
        <v>12797</v>
      </c>
      <c r="H9" s="33"/>
      <c r="I9" s="33">
        <f>SUM(J9:L9)</f>
        <v>0</v>
      </c>
      <c r="J9" s="33"/>
      <c r="K9" s="33"/>
      <c r="L9" s="33"/>
      <c r="M9" s="34">
        <f aca="true" t="shared" si="0" ref="M9:M18">SUM(N9:P9)</f>
        <v>12797</v>
      </c>
      <c r="N9" s="34">
        <f aca="true" t="shared" si="1" ref="N9:P11">F9+J9</f>
        <v>0</v>
      </c>
      <c r="O9" s="34">
        <f t="shared" si="1"/>
        <v>12797</v>
      </c>
      <c r="P9" s="34">
        <f t="shared" si="1"/>
        <v>0</v>
      </c>
    </row>
    <row r="10" spans="1:16" s="3" customFormat="1" ht="123" customHeight="1">
      <c r="A10" s="61"/>
      <c r="B10" s="16" t="s">
        <v>15</v>
      </c>
      <c r="C10" s="16" t="s">
        <v>16</v>
      </c>
      <c r="D10" s="21"/>
      <c r="E10" s="33">
        <f aca="true" t="shared" si="2" ref="E10:E18">SUM(F10:H10)</f>
        <v>7769</v>
      </c>
      <c r="F10" s="33"/>
      <c r="G10" s="33">
        <v>7769</v>
      </c>
      <c r="H10" s="33"/>
      <c r="I10" s="33">
        <f>SUM(J10:L10)</f>
        <v>-7769</v>
      </c>
      <c r="J10" s="33"/>
      <c r="K10" s="33">
        <v>-7769</v>
      </c>
      <c r="L10" s="33"/>
      <c r="M10" s="34">
        <f t="shared" si="0"/>
        <v>0</v>
      </c>
      <c r="N10" s="34">
        <f t="shared" si="1"/>
        <v>0</v>
      </c>
      <c r="O10" s="34">
        <f t="shared" si="1"/>
        <v>0</v>
      </c>
      <c r="P10" s="34">
        <f t="shared" si="1"/>
        <v>0</v>
      </c>
    </row>
    <row r="11" spans="1:16" s="3" customFormat="1" ht="111" customHeight="1">
      <c r="A11" s="50"/>
      <c r="B11" s="16" t="s">
        <v>17</v>
      </c>
      <c r="C11" s="16" t="s">
        <v>18</v>
      </c>
      <c r="D11" s="21"/>
      <c r="E11" s="33">
        <f t="shared" si="2"/>
        <v>1390</v>
      </c>
      <c r="F11" s="33"/>
      <c r="G11" s="33">
        <v>1390</v>
      </c>
      <c r="H11" s="33"/>
      <c r="I11" s="33">
        <f>SUM(J11:L11)</f>
        <v>0</v>
      </c>
      <c r="J11" s="33"/>
      <c r="K11" s="33"/>
      <c r="L11" s="33"/>
      <c r="M11" s="34">
        <f t="shared" si="0"/>
        <v>1390</v>
      </c>
      <c r="N11" s="34">
        <f t="shared" si="1"/>
        <v>0</v>
      </c>
      <c r="O11" s="34">
        <f t="shared" si="1"/>
        <v>1390</v>
      </c>
      <c r="P11" s="34">
        <f t="shared" si="1"/>
        <v>0</v>
      </c>
    </row>
    <row r="12" spans="1:16" s="30" customFormat="1" ht="18.75">
      <c r="A12" s="64" t="s">
        <v>19</v>
      </c>
      <c r="B12" s="65"/>
      <c r="C12" s="29"/>
      <c r="D12" s="23"/>
      <c r="E12" s="33">
        <f>SUM(F12:H12)</f>
        <v>21956</v>
      </c>
      <c r="F12" s="35">
        <f aca="true" t="shared" si="3" ref="F12:L12">SUM(F9:F11)</f>
        <v>0</v>
      </c>
      <c r="G12" s="35">
        <f t="shared" si="3"/>
        <v>21956</v>
      </c>
      <c r="H12" s="35">
        <f t="shared" si="3"/>
        <v>0</v>
      </c>
      <c r="I12" s="36">
        <f t="shared" si="3"/>
        <v>-7769</v>
      </c>
      <c r="J12" s="36">
        <f t="shared" si="3"/>
        <v>0</v>
      </c>
      <c r="K12" s="36">
        <f t="shared" si="3"/>
        <v>-7769</v>
      </c>
      <c r="L12" s="36">
        <f t="shared" si="3"/>
        <v>0</v>
      </c>
      <c r="M12" s="36">
        <f>SUM(N12:P12)</f>
        <v>14187</v>
      </c>
      <c r="N12" s="36">
        <f>SUM(N9:N11)</f>
        <v>0</v>
      </c>
      <c r="O12" s="36">
        <f>SUM(O9:O11)</f>
        <v>14187</v>
      </c>
      <c r="P12" s="36">
        <f>SUM(P9:P11)</f>
        <v>0</v>
      </c>
    </row>
    <row r="13" spans="1:16" s="3" customFormat="1" ht="80.25" customHeight="1">
      <c r="A13" s="49" t="s">
        <v>21</v>
      </c>
      <c r="B13" s="28" t="s">
        <v>22</v>
      </c>
      <c r="C13" s="16" t="s">
        <v>29</v>
      </c>
      <c r="D13" s="21"/>
      <c r="E13" s="33">
        <f t="shared" si="2"/>
        <v>314.58</v>
      </c>
      <c r="F13" s="33"/>
      <c r="G13" s="33">
        <v>14.58</v>
      </c>
      <c r="H13" s="33">
        <v>300</v>
      </c>
      <c r="I13" s="33">
        <f aca="true" t="shared" si="4" ref="I13:I18">SUM(J13:L13)</f>
        <v>0</v>
      </c>
      <c r="J13" s="33"/>
      <c r="K13" s="33"/>
      <c r="L13" s="33"/>
      <c r="M13" s="34">
        <f t="shared" si="0"/>
        <v>314.58</v>
      </c>
      <c r="N13" s="34">
        <f aca="true" t="shared" si="5" ref="N13:P14">F13+J13</f>
        <v>0</v>
      </c>
      <c r="O13" s="34">
        <f t="shared" si="5"/>
        <v>14.58</v>
      </c>
      <c r="P13" s="34">
        <f t="shared" si="5"/>
        <v>300</v>
      </c>
    </row>
    <row r="14" spans="1:16" s="3" customFormat="1" ht="80.25" customHeight="1">
      <c r="A14" s="61"/>
      <c r="B14" s="20" t="s">
        <v>23</v>
      </c>
      <c r="C14" s="20" t="s">
        <v>24</v>
      </c>
      <c r="D14" s="21"/>
      <c r="E14" s="33">
        <f t="shared" si="2"/>
        <v>1125</v>
      </c>
      <c r="F14" s="33">
        <v>1125</v>
      </c>
      <c r="G14" s="33"/>
      <c r="H14" s="33"/>
      <c r="I14" s="33">
        <f t="shared" si="4"/>
        <v>-1125</v>
      </c>
      <c r="J14" s="33">
        <v>-1125</v>
      </c>
      <c r="K14" s="33"/>
      <c r="L14" s="33"/>
      <c r="M14" s="34">
        <f>SUM(N14:P14)</f>
        <v>0</v>
      </c>
      <c r="N14" s="34">
        <f t="shared" si="5"/>
        <v>0</v>
      </c>
      <c r="O14" s="34">
        <f t="shared" si="5"/>
        <v>0</v>
      </c>
      <c r="P14" s="34">
        <f t="shared" si="5"/>
        <v>0</v>
      </c>
    </row>
    <row r="15" spans="1:16" s="3" customFormat="1" ht="274.5" customHeight="1">
      <c r="A15" s="61"/>
      <c r="B15" s="22" t="s">
        <v>23</v>
      </c>
      <c r="C15" s="22" t="s">
        <v>24</v>
      </c>
      <c r="D15" s="21"/>
      <c r="E15" s="33">
        <f t="shared" si="2"/>
        <v>1687.5</v>
      </c>
      <c r="F15" s="33">
        <v>1687.5</v>
      </c>
      <c r="G15" s="33"/>
      <c r="H15" s="33"/>
      <c r="I15" s="33">
        <f t="shared" si="4"/>
        <v>73.8</v>
      </c>
      <c r="J15" s="33">
        <v>73.8</v>
      </c>
      <c r="K15" s="33"/>
      <c r="L15" s="33"/>
      <c r="M15" s="34">
        <f t="shared" si="0"/>
        <v>1761.3</v>
      </c>
      <c r="N15" s="34">
        <f>F15+J15</f>
        <v>1761.3</v>
      </c>
      <c r="O15" s="34"/>
      <c r="P15" s="34">
        <f>H15+L15</f>
        <v>0</v>
      </c>
    </row>
    <row r="16" spans="1:16" s="3" customFormat="1" ht="110.25">
      <c r="A16" s="61"/>
      <c r="B16" s="16" t="s">
        <v>15</v>
      </c>
      <c r="C16" s="16" t="s">
        <v>16</v>
      </c>
      <c r="D16" s="21"/>
      <c r="E16" s="33">
        <f t="shared" si="2"/>
        <v>0</v>
      </c>
      <c r="F16" s="33"/>
      <c r="G16" s="33"/>
      <c r="H16" s="33"/>
      <c r="I16" s="33">
        <f t="shared" si="4"/>
        <v>858.066</v>
      </c>
      <c r="J16" s="33"/>
      <c r="K16" s="33">
        <v>858.066</v>
      </c>
      <c r="L16" s="33"/>
      <c r="M16" s="34">
        <f t="shared" si="0"/>
        <v>858.066</v>
      </c>
      <c r="N16" s="34">
        <f>F16+J16</f>
        <v>0</v>
      </c>
      <c r="O16" s="34">
        <f>G16+K16</f>
        <v>858.066</v>
      </c>
      <c r="P16" s="34">
        <f>H16+L16</f>
        <v>0</v>
      </c>
    </row>
    <row r="17" spans="1:16" s="3" customFormat="1" ht="48">
      <c r="A17" s="61"/>
      <c r="B17" s="31" t="s">
        <v>31</v>
      </c>
      <c r="C17" s="32" t="s">
        <v>32</v>
      </c>
      <c r="D17" s="21"/>
      <c r="E17" s="33">
        <f>SUM(F17:H17)</f>
        <v>0</v>
      </c>
      <c r="F17" s="33"/>
      <c r="G17" s="33"/>
      <c r="H17" s="33"/>
      <c r="I17" s="33">
        <f t="shared" si="4"/>
        <v>436.037</v>
      </c>
      <c r="J17" s="33"/>
      <c r="K17" s="33"/>
      <c r="L17" s="33">
        <v>436.037</v>
      </c>
      <c r="M17" s="34">
        <f>SUM(N17:P17)</f>
        <v>436.037</v>
      </c>
      <c r="N17" s="34">
        <f>F17+J17</f>
        <v>0</v>
      </c>
      <c r="O17" s="34">
        <f>G17+K17</f>
        <v>0</v>
      </c>
      <c r="P17" s="34">
        <f>H17+L17</f>
        <v>436.037</v>
      </c>
    </row>
    <row r="18" spans="1:16" s="3" customFormat="1" ht="71.25" customHeight="1">
      <c r="A18" s="61"/>
      <c r="B18" s="16" t="s">
        <v>20</v>
      </c>
      <c r="C18" s="16" t="s">
        <v>30</v>
      </c>
      <c r="D18" s="21"/>
      <c r="E18" s="33">
        <f t="shared" si="2"/>
        <v>123</v>
      </c>
      <c r="F18" s="33"/>
      <c r="G18" s="33"/>
      <c r="H18" s="33">
        <v>123</v>
      </c>
      <c r="I18" s="33">
        <f t="shared" si="4"/>
        <v>0</v>
      </c>
      <c r="J18" s="33"/>
      <c r="K18" s="33"/>
      <c r="L18" s="33"/>
      <c r="M18" s="34">
        <f t="shared" si="0"/>
        <v>123</v>
      </c>
      <c r="N18" s="34">
        <f>F18+J18</f>
        <v>0</v>
      </c>
      <c r="O18" s="34">
        <f>G18+K18</f>
        <v>0</v>
      </c>
      <c r="P18" s="34">
        <f>H18+L18</f>
        <v>123</v>
      </c>
    </row>
    <row r="19" spans="1:16" s="3" customFormat="1" ht="18.75">
      <c r="A19" s="66" t="s">
        <v>25</v>
      </c>
      <c r="B19" s="67"/>
      <c r="C19" s="68"/>
      <c r="D19" s="23"/>
      <c r="E19" s="35">
        <f aca="true" t="shared" si="6" ref="E19:P19">SUM(E13:E18)</f>
        <v>3250.08</v>
      </c>
      <c r="F19" s="35">
        <f t="shared" si="6"/>
        <v>2812.5</v>
      </c>
      <c r="G19" s="35">
        <f t="shared" si="6"/>
        <v>14.58</v>
      </c>
      <c r="H19" s="35">
        <f t="shared" si="6"/>
        <v>423</v>
      </c>
      <c r="I19" s="35">
        <f t="shared" si="6"/>
        <v>242.90299999999996</v>
      </c>
      <c r="J19" s="35">
        <f t="shared" si="6"/>
        <v>-1051.2</v>
      </c>
      <c r="K19" s="35">
        <f t="shared" si="6"/>
        <v>858.066</v>
      </c>
      <c r="L19" s="35">
        <f t="shared" si="6"/>
        <v>436.037</v>
      </c>
      <c r="M19" s="35">
        <f>SUM(M13:M18)</f>
        <v>3492.9829999999997</v>
      </c>
      <c r="N19" s="35">
        <f t="shared" si="6"/>
        <v>1761.3</v>
      </c>
      <c r="O19" s="35">
        <f t="shared" si="6"/>
        <v>872.6460000000001</v>
      </c>
      <c r="P19" s="35">
        <f t="shared" si="6"/>
        <v>859.037</v>
      </c>
    </row>
    <row r="20" spans="1:16" s="3" customFormat="1" ht="15.75">
      <c r="A20" s="24"/>
      <c r="B20" s="24" t="s">
        <v>26</v>
      </c>
      <c r="C20" s="24"/>
      <c r="D20" s="25"/>
      <c r="E20" s="37">
        <f>E12+E19</f>
        <v>25206.08</v>
      </c>
      <c r="F20" s="37">
        <f aca="true" t="shared" si="7" ref="F20:P20">F12+F19</f>
        <v>2812.5</v>
      </c>
      <c r="G20" s="37">
        <f t="shared" si="7"/>
        <v>21970.58</v>
      </c>
      <c r="H20" s="37">
        <f t="shared" si="7"/>
        <v>423</v>
      </c>
      <c r="I20" s="37">
        <f t="shared" si="7"/>
        <v>-7526.097</v>
      </c>
      <c r="J20" s="37">
        <f t="shared" si="7"/>
        <v>-1051.2</v>
      </c>
      <c r="K20" s="37">
        <f t="shared" si="7"/>
        <v>-6910.934</v>
      </c>
      <c r="L20" s="37">
        <f t="shared" si="7"/>
        <v>436.037</v>
      </c>
      <c r="M20" s="37">
        <f>M12+M19</f>
        <v>17679.983</v>
      </c>
      <c r="N20" s="37">
        <f t="shared" si="7"/>
        <v>1761.3</v>
      </c>
      <c r="O20" s="37">
        <f t="shared" si="7"/>
        <v>15059.646</v>
      </c>
      <c r="P20" s="37">
        <f t="shared" si="7"/>
        <v>859.037</v>
      </c>
    </row>
    <row r="21" spans="2:15" s="3" customFormat="1" ht="15">
      <c r="B21" s="26"/>
      <c r="C21" s="2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2:15" s="3" customFormat="1" ht="15">
      <c r="B22" s="26"/>
      <c r="C22" s="26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2:15" s="3" customFormat="1" ht="15">
      <c r="B23" s="26"/>
      <c r="C23" s="26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2:15" s="3" customFormat="1" ht="15">
      <c r="B24" s="26"/>
      <c r="C24" s="26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2:15" s="3" customFormat="1" ht="15">
      <c r="B25" s="26"/>
      <c r="C25" s="26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2:15" s="3" customFormat="1" ht="15">
      <c r="B26" s="26"/>
      <c r="C26" s="26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2:15" s="3" customFormat="1" ht="15">
      <c r="B27" s="26"/>
      <c r="C27" s="26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2:15" s="3" customFormat="1" ht="15">
      <c r="B28" s="26"/>
      <c r="C28" s="26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2:15" s="3" customFormat="1" ht="15">
      <c r="B29" s="26"/>
      <c r="C29" s="26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2:15" s="3" customFormat="1" ht="15">
      <c r="B30" s="62"/>
      <c r="C30" s="63"/>
      <c r="D30" s="63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2:15" s="3" customFormat="1" ht="15">
      <c r="B31" s="26"/>
      <c r="C31" s="26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2:15" s="3" customFormat="1" ht="15">
      <c r="B32" s="26"/>
      <c r="C32" s="26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2:3" s="3" customFormat="1" ht="15">
      <c r="B33" s="26"/>
      <c r="C33" s="26"/>
    </row>
    <row r="34" spans="2:3" s="3" customFormat="1" ht="15">
      <c r="B34" s="26"/>
      <c r="C34" s="26"/>
    </row>
    <row r="35" spans="2:3" s="3" customFormat="1" ht="15">
      <c r="B35" s="26"/>
      <c r="C35" s="26"/>
    </row>
    <row r="36" spans="2:3" s="3" customFormat="1" ht="15">
      <c r="B36" s="26"/>
      <c r="C36" s="26"/>
    </row>
    <row r="37" spans="2:3" s="3" customFormat="1" ht="15">
      <c r="B37" s="26"/>
      <c r="C37" s="26"/>
    </row>
    <row r="38" spans="2:3" s="3" customFormat="1" ht="15">
      <c r="B38" s="26"/>
      <c r="C38" s="26"/>
    </row>
    <row r="39" spans="2:3" s="3" customFormat="1" ht="15">
      <c r="B39" s="26"/>
      <c r="C39" s="26"/>
    </row>
  </sheetData>
  <sheetProtection/>
  <mergeCells count="19">
    <mergeCell ref="E6:H6"/>
    <mergeCell ref="I6:L6"/>
    <mergeCell ref="M7:M8"/>
    <mergeCell ref="A13:A18"/>
    <mergeCell ref="B30:D30"/>
    <mergeCell ref="M6:P6"/>
    <mergeCell ref="A9:A11"/>
    <mergeCell ref="A12:B12"/>
    <mergeCell ref="A19:C19"/>
    <mergeCell ref="A4:O4"/>
    <mergeCell ref="M2:P2"/>
    <mergeCell ref="N5:O5"/>
    <mergeCell ref="A6:A8"/>
    <mergeCell ref="B6:B8"/>
    <mergeCell ref="C6:C8"/>
    <mergeCell ref="I7:I8"/>
    <mergeCell ref="E7:E8"/>
    <mergeCell ref="F7:H7"/>
    <mergeCell ref="D7:D8"/>
  </mergeCells>
  <printOptions/>
  <pageMargins left="0.984251968503937" right="0" top="0.7874015748031497" bottom="0.1968503937007874" header="0.31496062992125984" footer="0.31496062992125984"/>
  <pageSetup firstPageNumber="32" useFirstPageNumber="1" fitToHeight="2" horizontalDpi="300" verticalDpi="3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2013-05-23T08:23:07Z</cp:lastPrinted>
  <dcterms:created xsi:type="dcterms:W3CDTF">2012-11-11T09:14:02Z</dcterms:created>
  <dcterms:modified xsi:type="dcterms:W3CDTF">2013-06-13T09:21:42Z</dcterms:modified>
  <cp:category/>
  <cp:version/>
  <cp:contentType/>
  <cp:contentStatus/>
</cp:coreProperties>
</file>