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3" i="1" l="1"/>
  <c r="W12" i="1"/>
  <c r="S13" i="1"/>
  <c r="W11" i="1" l="1"/>
  <c r="T9" i="1" l="1"/>
  <c r="U13" i="1" l="1"/>
  <c r="T13" i="1"/>
  <c r="W10" i="1"/>
  <c r="W9" i="1"/>
</calcChain>
</file>

<file path=xl/sharedStrings.xml><?xml version="1.0" encoding="utf-8"?>
<sst xmlns="http://schemas.openxmlformats.org/spreadsheetml/2006/main" count="86" uniqueCount="70">
  <si>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</si>
  <si>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</si>
  <si>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</si>
  <si>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</si>
  <si>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</si>
  <si>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</si>
  <si>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</si>
  <si>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</si>
  <si>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</si>
  <si>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</si>
  <si>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</si>
  <si>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</si>
  <si>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</si>
  <si>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</si>
  <si>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</si>
  <si>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</si>
  <si>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</si>
  <si>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</si>
  <si>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</si>
  <si>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</si>
  <si>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</si>
  <si>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</si>
  <si>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</si>
  <si>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</si>
  <si>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</si>
  <si>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</si>
  <si>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</si>
  <si>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</si>
  <si>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</si>
  <si>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</si>
  <si>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</si>
  <si>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</si>
  <si>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</si>
  <si>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</si>
  <si>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</si>
  <si>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</si>
  <si>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</si>
  <si>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</si>
  <si>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</si>
  <si>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</si>
  <si>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</si>
  <si>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</si>
  <si>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</si>
  <si>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</si>
  <si>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</si>
  <si>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</si>
  <si>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</si>
  <si>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</si>
  <si>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</si>
  <si>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</si>
  <si>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</si>
  <si>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</si>
  <si>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</si>
  <si>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</si>
  <si>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</si>
  <si>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</si>
  <si>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</si>
  <si>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</si>
  <si>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</si>
  <si>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</si>
  <si>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</si>
  <si>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№05-16/1 от 17.05.2016г.</t>
  </si>
  <si>
    <t>06.05.2019</t>
  </si>
  <si>
    <t>Договор</t>
  </si>
  <si>
    <t>№11-34/1 от 09.06.2016</t>
  </si>
  <si>
    <t>Управление Федерального казначейства</t>
  </si>
  <si>
    <t>19.07.2016</t>
  </si>
  <si>
    <t>06.09.2016</t>
  </si>
  <si>
    <t>на 1 сентября 2016 г.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</si>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</sst>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95" zoomScaleNormal="95" workbookViewId="0">
      <selection activeCell="N13" sqref="N13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5.33203125" style="1" customWidth="1"/>
    <col min="20" max="20" width="13.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 t="s">
        <v>0</v>
      </c>
      <c r="Y1" s="50"/>
    </row>
    <row r="2" spans="1:25" ht="15.75" x14ac:dyDescent="0.25">
      <c r="A2" s="46" t="s">
        <v>1</v>
      </c>
      <c r="B2" s="46"/>
      <c r="C2" s="46"/>
      <c r="D2" s="46"/>
      <c r="E2" s="51" t="s">
        <v>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 t="s">
        <v>3</v>
      </c>
      <c r="W2" s="52"/>
      <c r="X2" s="52"/>
      <c r="Y2" s="52"/>
    </row>
    <row r="3" spans="1:25" ht="15.75" x14ac:dyDescent="0.25">
      <c r="A3" s="46" t="s">
        <v>4</v>
      </c>
      <c r="B3" s="46"/>
      <c r="C3" s="46"/>
      <c r="D3" s="46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52"/>
      <c r="W3" s="52"/>
      <c r="X3" s="52"/>
      <c r="Y3" s="52"/>
    </row>
    <row r="4" spans="1:25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x14ac:dyDescent="0.2">
      <c r="A6" s="48" t="s">
        <v>6</v>
      </c>
      <c r="B6" s="48" t="s">
        <v>7</v>
      </c>
      <c r="C6" s="43" t="s">
        <v>8</v>
      </c>
      <c r="D6" s="43" t="s">
        <v>9</v>
      </c>
      <c r="E6" s="43" t="s">
        <v>10</v>
      </c>
      <c r="F6" s="43" t="s">
        <v>11</v>
      </c>
      <c r="G6" s="43" t="s">
        <v>12</v>
      </c>
      <c r="H6" s="43"/>
      <c r="I6" s="4"/>
      <c r="J6" s="43" t="s">
        <v>13</v>
      </c>
      <c r="K6" s="43"/>
      <c r="L6" s="43"/>
      <c r="M6" s="43" t="s">
        <v>14</v>
      </c>
      <c r="N6" s="43" t="s">
        <v>15</v>
      </c>
      <c r="O6" s="43" t="s">
        <v>16</v>
      </c>
      <c r="P6" s="43"/>
      <c r="Q6" s="43"/>
      <c r="R6" s="43" t="s">
        <v>17</v>
      </c>
      <c r="S6" s="43" t="s">
        <v>18</v>
      </c>
      <c r="T6" s="43" t="s">
        <v>19</v>
      </c>
      <c r="U6" s="43" t="s">
        <v>20</v>
      </c>
      <c r="V6" s="43" t="s">
        <v>21</v>
      </c>
      <c r="W6" s="43" t="s">
        <v>22</v>
      </c>
      <c r="X6" s="43"/>
      <c r="Y6" s="43" t="s">
        <v>23</v>
      </c>
    </row>
    <row r="7" spans="1:25" ht="78.75" x14ac:dyDescent="0.2">
      <c r="A7" s="48"/>
      <c r="B7" s="48"/>
      <c r="C7" s="43"/>
      <c r="D7" s="43"/>
      <c r="E7" s="43"/>
      <c r="F7" s="43"/>
      <c r="G7" s="5" t="s">
        <v>24</v>
      </c>
      <c r="H7" s="5" t="s">
        <v>25</v>
      </c>
      <c r="I7" s="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45" t="s">
        <v>34</v>
      </c>
      <c r="J8" s="45"/>
      <c r="K8" s="45"/>
      <c r="L8" s="45"/>
      <c r="M8" s="6" t="s">
        <v>35</v>
      </c>
      <c r="N8" s="6" t="s">
        <v>36</v>
      </c>
      <c r="O8" s="45" t="s">
        <v>37</v>
      </c>
      <c r="P8" s="45"/>
      <c r="Q8" s="45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45" t="s">
        <v>43</v>
      </c>
      <c r="X8" s="45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42" t="s">
        <v>48</v>
      </c>
      <c r="K9" s="42"/>
      <c r="L9" s="42"/>
      <c r="M9" s="11">
        <v>41333</v>
      </c>
      <c r="N9" s="5" t="s">
        <v>49</v>
      </c>
      <c r="O9" s="44" t="s">
        <v>50</v>
      </c>
      <c r="P9" s="44"/>
      <c r="Q9" s="9"/>
      <c r="R9" s="9"/>
      <c r="S9" s="12">
        <v>3500000</v>
      </c>
      <c r="T9" s="12">
        <f>2000000+1500000</f>
        <v>3500000</v>
      </c>
      <c r="U9" s="13"/>
      <c r="V9" s="12"/>
      <c r="W9" s="40">
        <f>S9-T9</f>
        <v>0</v>
      </c>
      <c r="X9" s="41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42" t="s">
        <v>48</v>
      </c>
      <c r="K10" s="42"/>
      <c r="L10" s="42"/>
      <c r="M10" s="11">
        <v>41787</v>
      </c>
      <c r="N10" s="5" t="s">
        <v>49</v>
      </c>
      <c r="O10" s="44" t="s">
        <v>53</v>
      </c>
      <c r="P10" s="44"/>
      <c r="Q10" s="9"/>
      <c r="R10" s="9"/>
      <c r="S10" s="12">
        <v>3000000</v>
      </c>
      <c r="T10" s="12">
        <v>1200000</v>
      </c>
      <c r="U10" s="13"/>
      <c r="V10" s="12"/>
      <c r="W10" s="40">
        <f>S10-T10</f>
        <v>1800000</v>
      </c>
      <c r="X10" s="41"/>
      <c r="Y10" s="14" t="s">
        <v>51</v>
      </c>
    </row>
    <row r="11" spans="1:25" x14ac:dyDescent="0.2">
      <c r="A11" s="5" t="s">
        <v>28</v>
      </c>
      <c r="B11" s="7" t="s">
        <v>45</v>
      </c>
      <c r="C11" s="8" t="s">
        <v>61</v>
      </c>
      <c r="D11" s="9"/>
      <c r="E11" s="10"/>
      <c r="F11" s="7" t="s">
        <v>47</v>
      </c>
      <c r="G11" s="10"/>
      <c r="H11" s="10"/>
      <c r="I11" s="10"/>
      <c r="J11" s="42" t="s">
        <v>48</v>
      </c>
      <c r="K11" s="42"/>
      <c r="L11" s="42"/>
      <c r="M11" s="11">
        <v>42507</v>
      </c>
      <c r="N11" s="30" t="s">
        <v>49</v>
      </c>
      <c r="O11" s="44" t="s">
        <v>62</v>
      </c>
      <c r="P11" s="44"/>
      <c r="Q11" s="9"/>
      <c r="R11" s="9"/>
      <c r="S11" s="12">
        <v>1900000</v>
      </c>
      <c r="T11" s="12"/>
      <c r="U11" s="13"/>
      <c r="V11" s="12"/>
      <c r="W11" s="40">
        <f>S11-T11</f>
        <v>1900000</v>
      </c>
      <c r="X11" s="41"/>
      <c r="Y11" s="14" t="s">
        <v>51</v>
      </c>
    </row>
    <row r="12" spans="1:25" ht="22.5" x14ac:dyDescent="0.2">
      <c r="A12" s="5" t="s">
        <v>29</v>
      </c>
      <c r="B12" s="7" t="s">
        <v>63</v>
      </c>
      <c r="C12" s="5" t="s">
        <v>64</v>
      </c>
      <c r="D12" s="5"/>
      <c r="E12" s="5"/>
      <c r="F12" s="7" t="s">
        <v>47</v>
      </c>
      <c r="G12" s="5"/>
      <c r="H12" s="5"/>
      <c r="I12" s="42" t="s">
        <v>65</v>
      </c>
      <c r="J12" s="42"/>
      <c r="K12" s="42"/>
      <c r="L12" s="42"/>
      <c r="M12" s="5" t="s">
        <v>66</v>
      </c>
      <c r="N12" s="5" t="s">
        <v>69</v>
      </c>
      <c r="O12" s="43" t="s">
        <v>67</v>
      </c>
      <c r="P12" s="43"/>
      <c r="Q12" s="43"/>
      <c r="R12" s="5"/>
      <c r="S12" s="12">
        <v>2500000</v>
      </c>
      <c r="T12" s="16"/>
      <c r="U12" s="17"/>
      <c r="V12" s="16"/>
      <c r="W12" s="40">
        <f>S12-T12</f>
        <v>2500000</v>
      </c>
      <c r="X12" s="41"/>
      <c r="Y12" s="14" t="s">
        <v>51</v>
      </c>
    </row>
    <row r="13" spans="1:25" x14ac:dyDescent="0.2">
      <c r="A13" s="18"/>
      <c r="B13" s="19" t="s">
        <v>54</v>
      </c>
      <c r="C13" s="20"/>
      <c r="D13" s="20"/>
      <c r="E13" s="20"/>
      <c r="F13" s="20"/>
      <c r="G13" s="20"/>
      <c r="H13" s="20"/>
      <c r="I13" s="35"/>
      <c r="J13" s="35"/>
      <c r="K13" s="35"/>
      <c r="L13" s="35"/>
      <c r="M13" s="21"/>
      <c r="N13" s="22"/>
      <c r="O13" s="35"/>
      <c r="P13" s="35"/>
      <c r="Q13" s="35"/>
      <c r="R13" s="21"/>
      <c r="S13" s="12">
        <f>SUM(S9:S12)</f>
        <v>10900000</v>
      </c>
      <c r="T13" s="12">
        <f t="shared" ref="T13" si="0">SUM(T9:T10)</f>
        <v>4700000</v>
      </c>
      <c r="U13" s="13">
        <f>SUM(U9:U10)</f>
        <v>0</v>
      </c>
      <c r="V13" s="12"/>
      <c r="W13" s="36">
        <f>SUM(W9:X12)</f>
        <v>6200000</v>
      </c>
      <c r="X13" s="36"/>
      <c r="Y13" s="22"/>
    </row>
    <row r="14" spans="1: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 x14ac:dyDescent="0.25">
      <c r="A15" s="38" t="s">
        <v>55</v>
      </c>
      <c r="B15" s="38"/>
      <c r="C15" s="38"/>
      <c r="D15" s="38"/>
      <c r="E15" s="38"/>
      <c r="F15" s="38"/>
      <c r="G15" s="23"/>
      <c r="H15" s="23"/>
      <c r="I15" s="23"/>
      <c r="J15" s="32" t="s">
        <v>56</v>
      </c>
      <c r="K15" s="32"/>
      <c r="L15" s="32"/>
      <c r="M15" s="32"/>
      <c r="N15" s="32"/>
      <c r="O15" s="32"/>
      <c r="P15" s="32"/>
      <c r="Q15" s="24"/>
      <c r="R15" s="15"/>
      <c r="S15" s="25"/>
      <c r="T15" s="39"/>
      <c r="U15" s="39"/>
      <c r="V15" s="39"/>
      <c r="W15" s="39"/>
      <c r="X15" s="39"/>
      <c r="Y15" s="39"/>
    </row>
    <row r="16" spans="1:25" ht="15" x14ac:dyDescent="0.25">
      <c r="A16" s="31" t="s">
        <v>57</v>
      </c>
      <c r="B16" s="31"/>
      <c r="C16" s="31"/>
      <c r="D16" s="31"/>
      <c r="E16" s="31"/>
      <c r="F16" s="31"/>
      <c r="G16" s="31"/>
      <c r="H16" s="31"/>
      <c r="I16" s="31"/>
      <c r="J16" s="32" t="s">
        <v>58</v>
      </c>
      <c r="K16" s="32"/>
      <c r="L16" s="32"/>
      <c r="M16" s="32"/>
      <c r="N16" s="32"/>
      <c r="O16" s="32"/>
      <c r="P16" s="32"/>
      <c r="Q16" s="26"/>
      <c r="R16" s="27"/>
      <c r="S16" s="27"/>
      <c r="T16" s="33"/>
      <c r="U16" s="33"/>
      <c r="V16" s="33"/>
      <c r="W16" s="33"/>
      <c r="X16" s="33"/>
      <c r="Y16" s="33"/>
    </row>
    <row r="17" spans="1:19" ht="15" x14ac:dyDescent="0.25">
      <c r="A17" s="34" t="s">
        <v>59</v>
      </c>
      <c r="B17" s="34"/>
      <c r="C17" s="34"/>
      <c r="D17" s="34"/>
      <c r="E17" s="34"/>
      <c r="F17" s="34"/>
      <c r="G17" s="34"/>
      <c r="H17" s="34"/>
      <c r="I17" s="34"/>
      <c r="J17" s="32" t="s">
        <v>60</v>
      </c>
      <c r="K17" s="32"/>
      <c r="L17" s="32"/>
      <c r="M17" s="32"/>
      <c r="N17" s="32"/>
      <c r="O17" s="32"/>
      <c r="P17" s="32"/>
      <c r="Q17" s="28"/>
      <c r="R17" s="29"/>
      <c r="S17" s="29"/>
    </row>
  </sheetData>
  <mergeCells count="53">
    <mergeCell ref="A1:W1"/>
    <mergeCell ref="X1:Y1"/>
    <mergeCell ref="A2:D2"/>
    <mergeCell ref="E2:U2"/>
    <mergeCell ref="V2:Y3"/>
    <mergeCell ref="A3:D3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J9:L9"/>
    <mergeCell ref="O9:P9"/>
    <mergeCell ref="W9:X9"/>
    <mergeCell ref="J10:L10"/>
    <mergeCell ref="O10:P10"/>
    <mergeCell ref="W10:X10"/>
    <mergeCell ref="W11:X11"/>
    <mergeCell ref="I12:L12"/>
    <mergeCell ref="O12:Q12"/>
    <mergeCell ref="W12:X12"/>
    <mergeCell ref="J11:L11"/>
    <mergeCell ref="O11:P11"/>
    <mergeCell ref="I13:L13"/>
    <mergeCell ref="O13:Q13"/>
    <mergeCell ref="W13:X13"/>
    <mergeCell ref="A14:Y14"/>
    <mergeCell ref="A15:F15"/>
    <mergeCell ref="J15:P15"/>
    <mergeCell ref="T15:Y15"/>
    <mergeCell ref="A16:I16"/>
    <mergeCell ref="J16:P16"/>
    <mergeCell ref="T16:Y16"/>
    <mergeCell ref="A17:I17"/>
    <mergeCell ref="J17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2016-12-15T10:54:24Z</dcterms:modified>
</cp:coreProperties>
</file>