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<sst xmlns="http://schemas.openxmlformats.org/spreadsheetml/2006/main" count="113" uniqueCount="112">
  <si>
    <t>0104</t>
  </si>
  <si>
    <t>4-Утвержд. - конс. бюджет субъекта РФ и ТГВФ</t>
  </si>
  <si>
    <t>1400</t>
  </si>
  <si>
    <t>0113</t>
  </si>
  <si>
    <t>СОЦИАЛЬНАЯ ПОЛИТИКА</t>
  </si>
  <si>
    <t>Обеспечение пожарной безопасности</t>
  </si>
  <si>
    <t>ЖИЛИЩНО-КОММУНАЛЬНОЕ ХОЗЯЙСТВО</t>
  </si>
  <si>
    <t>1301</t>
  </si>
  <si>
    <t>1100</t>
  </si>
  <si>
    <t>0700</t>
  </si>
  <si>
    <t>0102</t>
  </si>
  <si>
    <t>0107</t>
  </si>
  <si>
    <t>1403</t>
  </si>
  <si>
    <t>1202</t>
  </si>
  <si>
    <t>1001</t>
  </si>
  <si>
    <t>Другие вопросы в области образования</t>
  </si>
  <si>
    <t>Социальное обеспечение населения</t>
  </si>
  <si>
    <t>Другие вопросы в области социальной политики</t>
  </si>
  <si>
    <t>Дополнительное образование детей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</si>
  <si>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</si>
  <si>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</si>
  <si>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0703</t>
  </si>
  <si>
    <t>Судебная система</t>
  </si>
  <si>
    <t>0105</t>
  </si>
  <si>
    <t>1200</t>
  </si>
  <si>
    <t>0310</t>
  </si>
  <si>
    <t>0800</t>
  </si>
  <si>
    <t>Благоустройство</t>
  </si>
  <si>
    <t>1101</t>
  </si>
  <si>
    <t>0412</t>
  </si>
  <si>
    <t>Культура</t>
  </si>
  <si>
    <t>0701</t>
  </si>
  <si>
    <t>Другие общегосударственные вопросы</t>
  </si>
  <si>
    <t>0500</t>
  </si>
  <si>
    <t>0309</t>
  </si>
  <si>
    <t>Расходы - всего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</si>
  <si>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</si>
  <si>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</si>
  <si>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</si>
  <si>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0503</t>
  </si>
  <si>
    <t>0106</t>
  </si>
  <si>
    <t>1000</t>
  </si>
  <si>
    <t>Общее образование</t>
  </si>
  <si>
    <t>Молодежная политика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</si>
  <si>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</si>
  <si>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</si>
  <si>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</si>
  <si>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</si>
  <si>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0702</t>
  </si>
  <si>
    <t>0501</t>
  </si>
  <si>
    <t>0300</t>
  </si>
  <si>
    <t>0707</t>
  </si>
  <si>
    <t>СРЕДСТВА МАССОВОЙ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</si>
  <si>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</si>
  <si>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</si>
  <si>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1003</t>
  </si>
  <si>
    <t>0804</t>
  </si>
  <si>
    <t>Обслуживание государственного (муниципального) внутреннего долга</t>
  </si>
  <si>
    <t>1105</t>
  </si>
  <si>
    <t>НАЦИОНАЛЬНАЯ ОБОРОНА</t>
  </si>
  <si>
    <t>Физическая культура</t>
  </si>
  <si>
    <t>0111</t>
  </si>
  <si>
    <t>ОБСЛУЖИВАНИЕ ГОСУДАРСТВЕННОГО (МУНИЦИПАЛЬНОГО) ДОЛГА</t>
  </si>
  <si>
    <t>0400</t>
  </si>
  <si>
    <t>1006</t>
  </si>
  <si>
    <t>Другие вопросы в области физической культуры и спорта</t>
  </si>
  <si>
    <t>0405</t>
  </si>
  <si>
    <t>Периодическая печать и издательства</t>
  </si>
  <si>
    <t>0502</t>
  </si>
  <si>
    <t>0100</t>
  </si>
  <si>
    <t>ОБРАЗОВАНИЕ</t>
  </si>
  <si>
    <t>Обеспечение проведения выборов и референдумов</t>
  </si>
  <si>
    <t>1401</t>
  </si>
  <si>
    <t>Дорожное хозяйство (дорожные фонды)</t>
  </si>
  <si>
    <t>1004</t>
  </si>
  <si>
    <t>Жилищное хозяйство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</si>
  <si>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</si>
  <si>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</si>
  <si>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Дошкольное образование</t>
  </si>
  <si>
    <t>МЕЖБЮДЖЕТНЫЕ ТРАНСФЕРТЫ ОБЩЕГО ХАРАКТЕРА БЮДЖЕТАМ БЮДЖЕТНОЙ СИСТЕМЫ РОССИЙСКОЙ ФЕДЕРАЦИИ</t>
  </si>
  <si>
    <t>17-Исполнено - конс. бюджет субъекта РФ и ТГВФ</t>
  </si>
  <si>
    <t>0505</t>
  </si>
  <si>
    <t>9600</t>
  </si>
  <si>
    <t>Водное хозяйство</t>
  </si>
  <si>
    <t>0103</t>
  </si>
  <si>
    <t>ФИЗИЧЕСКАЯ КУЛЬТУРА И СПОРТ</t>
  </si>
  <si>
    <t>Пенсионное обеспечение</t>
  </si>
  <si>
    <t>0200</t>
  </si>
  <si>
    <t>0406</t>
  </si>
  <si>
    <t>КУЛЬТУРА, КИНЕМАТОГРАФИЯ</t>
  </si>
  <si>
    <t>1300</t>
  </si>
  <si>
    <t>Другие вопросы в области национальной экономики</t>
  </si>
  <si>
    <t>0709</t>
  </si>
  <si>
    <t>Коммунальное хозяйство</t>
  </si>
  <si>
    <t>Другие вопросы в области культуры, кинематографии</t>
  </si>
  <si>
    <t>0801</t>
  </si>
  <si>
    <t>Сельское хозяйство и рыболовство</t>
  </si>
  <si>
    <t>0203</t>
  </si>
  <si>
    <t>ОБЩЕГОСУДАРСТВЕННЫЕ ВОПРОСЫ</t>
  </si>
  <si>
    <t>Охрана семьи и детства</t>
  </si>
  <si>
    <t>0409</t>
  </si>
  <si>
    <t>Дотации на выравнивание бюджетной обеспеченности субъектов Российской Федерации и муниципальных образований</t>
  </si>
  <si>
    <t>на 01.04.2020г</t>
  </si>
  <si>
    <t>на 01.04.2019г</t>
  </si>
  <si>
    <t>Уточненный план</t>
  </si>
  <si>
    <t>Кассовое исполнение</t>
  </si>
  <si>
    <t>Темп роста в 2020 г по сравн с 2019 годом (%)</t>
  </si>
  <si>
    <t xml:space="preserve">Кассовое исполнение  на 01.04.2019 г </t>
  </si>
  <si>
    <t>Раздел, подраздел</t>
  </si>
  <si>
    <t>Наименование показателя</t>
  </si>
  <si>
    <t>Информация по муниципальному образованию "Онгудайский район"</t>
  </si>
  <si>
    <t>Исполнение бюджетных ассигнований по разделам и подразделам   классификации расходов консолидированного  бюджета муниципального образования  "Онгудайский район" за 1 квартал 2020года в сравнении с исполнением за 1 квартал 2019года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</si>
</sst>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"/>
    <numFmt numFmtId="180" formatCode="0.00000"/>
    <numFmt numFmtId="181" formatCode="0.0"/>
    <numFmt numFmtId="182" formatCode="0.00000000"/>
    <numFmt numFmtId="183" formatCode="0.0000000"/>
    <numFmt numFmtId="184" formatCode="0.000000"/>
    <numFmt numFmtId="185" formatCode="0.0000"/>
  </numFmts>
  <fonts count="56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405E8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42" fillId="30" borderId="1" applyNumberFormat="0" applyAlignment="0" applyProtection="0"/>
    <xf numFmtId="0" fontId="45" fillId="27" borderId="8" applyNumberFormat="0" applyAlignment="0" applyProtection="0"/>
    <xf numFmtId="0" fontId="35" fillId="27" borderId="1" applyNumberFormat="0" applyAlignment="0" applyProtection="0"/>
    <xf numFmtId="0" fontId="49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28" borderId="2" applyNumberFormat="0" applyAlignment="0" applyProtection="0"/>
    <xf numFmtId="0" fontId="46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3">
    <xf numFmtId="0" fontId="0" fillId="0" borderId="0" xfId="0" applyBorder="1" applyAlignment="1">
      <alignment/>
    </xf>
    <xf numFmtId="179" fontId="6" fillId="0" borderId="10" xfId="94" applyNumberFormat="1" applyFont="1" applyFill="1" applyBorder="1" applyAlignment="1">
      <alignment horizontal="center" vertical="center" wrapText="1"/>
      <protection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10" xfId="0" applyFont="1" applyFill="1" applyBorder="1" applyAlignment="1">
      <alignment horizontal="left" vertical="top" wrapText="1"/>
    </xf>
    <xf numFmtId="172" fontId="52" fillId="0" borderId="10" xfId="0" applyNumberFormat="1" applyFont="1" applyFill="1" applyBorder="1" applyAlignment="1">
      <alignment horizontal="right" vertical="top" wrapText="1"/>
    </xf>
    <xf numFmtId="181" fontId="53" fillId="0" borderId="1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10" xfId="0" applyFont="1" applyFill="1" applyBorder="1" applyAlignment="1">
      <alignment horizontal="left" vertical="top" wrapText="1"/>
    </xf>
    <xf numFmtId="172" fontId="54" fillId="0" borderId="10" xfId="0" applyNumberFormat="1" applyFont="1" applyFill="1" applyBorder="1" applyAlignment="1">
      <alignment horizontal="right" vertical="top" wrapText="1"/>
    </xf>
    <xf numFmtId="181" fontId="51" fillId="0" borderId="10" xfId="0" applyNumberFormat="1" applyFont="1" applyFill="1" applyBorder="1" applyAlignment="1">
      <alignment/>
    </xf>
    <xf numFmtId="0" fontId="51" fillId="0" borderId="0" xfId="0" applyFont="1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97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6" fillId="0" borderId="0" xfId="97" applyFont="1" applyFill="1" applyBorder="1" applyAlignment="1">
      <alignment horizontal="center" wrapText="1"/>
      <protection/>
    </xf>
    <xf numFmtId="0" fontId="4" fillId="0" borderId="0" xfId="95" applyFont="1" applyFill="1" applyAlignment="1">
      <alignment wrapText="1"/>
      <protection/>
    </xf>
    <xf numFmtId="0" fontId="55" fillId="0" borderId="10" xfId="0" applyFont="1" applyFill="1" applyBorder="1" applyAlignment="1">
      <alignment horizontal="center" vertical="center" wrapText="1"/>
    </xf>
    <xf numFmtId="179" fontId="6" fillId="0" borderId="10" xfId="94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>
      <alignment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16" xfId="94"/>
    <cellStyle name="Обычный 17" xfId="95"/>
    <cellStyle name="Обычный 2 2 2" xfId="96"/>
    <cellStyle name="Обычный_прилож 8,10 -2008г.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8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12.625" defaultRowHeight="16.5"/>
  <cols>
    <col min="1" max="1" width="44.375" style="2" customWidth="1"/>
    <col min="2" max="2" width="8.75390625" style="2" customWidth="1"/>
    <col min="3" max="3" width="14.00390625" style="2" hidden="1" customWidth="1"/>
    <col min="4" max="4" width="14.625" style="2" hidden="1" customWidth="1"/>
    <col min="5" max="5" width="13.625" style="2" hidden="1" customWidth="1"/>
    <col min="6" max="6" width="14.875" style="2" hidden="1" customWidth="1"/>
    <col min="7" max="16384" width="12.625" style="2" customWidth="1"/>
  </cols>
  <sheetData>
    <row r="1" spans="1:11" s="11" customFormat="1" ht="16.5" customHeight="1">
      <c r="A1" s="16" t="s">
        <v>110</v>
      </c>
      <c r="B1" s="17"/>
      <c r="C1" s="17"/>
      <c r="D1" s="17"/>
      <c r="E1" s="17"/>
      <c r="F1" s="17"/>
      <c r="G1" s="17"/>
      <c r="H1" s="17"/>
      <c r="I1" s="17"/>
      <c r="J1" s="17"/>
      <c r="K1" s="13"/>
    </row>
    <row r="2" spans="1:10" ht="41.25" customHeight="1">
      <c r="A2" s="18" t="s">
        <v>111</v>
      </c>
      <c r="B2" s="19"/>
      <c r="C2" s="19"/>
      <c r="D2" s="19"/>
      <c r="E2" s="19"/>
      <c r="F2" s="19"/>
      <c r="G2" s="19"/>
      <c r="H2" s="17"/>
      <c r="I2" s="17"/>
      <c r="J2" s="17"/>
    </row>
    <row r="3" spans="1:6" ht="15" hidden="1">
      <c r="A3" s="22"/>
      <c r="B3" s="22"/>
      <c r="C3" s="22"/>
      <c r="D3" s="22"/>
      <c r="E3" s="22"/>
      <c r="F3" s="22"/>
    </row>
    <row r="4" spans="1:6" ht="15" hidden="1">
      <c r="A4" s="22"/>
      <c r="B4" s="22"/>
      <c r="C4" s="22"/>
      <c r="D4" s="22"/>
      <c r="E4" s="22"/>
      <c r="F4" s="22"/>
    </row>
    <row r="5" spans="1:6" ht="15" hidden="1">
      <c r="A5" s="22"/>
      <c r="B5" s="22"/>
      <c r="C5" s="22"/>
      <c r="D5" s="22"/>
      <c r="E5" s="22"/>
      <c r="F5" s="22"/>
    </row>
    <row r="6" spans="1:6" ht="15" hidden="1">
      <c r="A6" s="3"/>
      <c r="B6" s="3"/>
      <c r="C6" s="3">
        <v>1000</v>
      </c>
      <c r="D6" s="3"/>
      <c r="E6" s="3"/>
      <c r="F6" s="3"/>
    </row>
    <row r="7" spans="1:10" ht="33.75" customHeight="1">
      <c r="A7" s="14" t="s">
        <v>109</v>
      </c>
      <c r="B7" s="14" t="s">
        <v>108</v>
      </c>
      <c r="C7" s="20" t="s">
        <v>103</v>
      </c>
      <c r="D7" s="20"/>
      <c r="E7" s="20" t="s">
        <v>102</v>
      </c>
      <c r="F7" s="20"/>
      <c r="G7" s="21" t="s">
        <v>107</v>
      </c>
      <c r="H7" s="21" t="s">
        <v>102</v>
      </c>
      <c r="I7" s="21"/>
      <c r="J7" s="21" t="s">
        <v>106</v>
      </c>
    </row>
    <row r="8" spans="1:10" ht="51">
      <c r="A8" s="15"/>
      <c r="B8" s="15"/>
      <c r="C8" s="12"/>
      <c r="D8" s="12"/>
      <c r="E8" s="12" t="s">
        <v>1</v>
      </c>
      <c r="F8" s="12" t="s">
        <v>80</v>
      </c>
      <c r="G8" s="21"/>
      <c r="H8" s="1" t="s">
        <v>104</v>
      </c>
      <c r="I8" s="1" t="s">
        <v>105</v>
      </c>
      <c r="J8" s="21"/>
    </row>
    <row r="9" spans="1:10" s="7" customFormat="1" ht="14.25">
      <c r="A9" s="4" t="s">
        <v>98</v>
      </c>
      <c r="B9" s="4" t="s">
        <v>69</v>
      </c>
      <c r="C9" s="5">
        <v>48296059.31</v>
      </c>
      <c r="D9" s="5">
        <v>9096166.57</v>
      </c>
      <c r="E9" s="5">
        <v>49110267.95</v>
      </c>
      <c r="F9" s="5">
        <v>10463369.45</v>
      </c>
      <c r="G9" s="6">
        <f aca="true" t="shared" si="0" ref="G9:G57">D9/$C$6</f>
        <v>9096.16657</v>
      </c>
      <c r="H9" s="6">
        <f aca="true" t="shared" si="1" ref="H9:H57">E9/$C$6</f>
        <v>49110.26795</v>
      </c>
      <c r="I9" s="6">
        <f aca="true" t="shared" si="2" ref="I9:I57">F9/$C$6</f>
        <v>10463.36945</v>
      </c>
      <c r="J9" s="6">
        <f aca="true" t="shared" si="3" ref="J9:J57">I9/G9*100</f>
        <v>115.03053917800013</v>
      </c>
    </row>
    <row r="10" spans="1:10" ht="25.5">
      <c r="A10" s="8" t="s">
        <v>37</v>
      </c>
      <c r="B10" s="8" t="s">
        <v>10</v>
      </c>
      <c r="C10" s="9">
        <v>6043467.21</v>
      </c>
      <c r="D10" s="9">
        <v>1364145.84</v>
      </c>
      <c r="E10" s="9">
        <v>6863897.18</v>
      </c>
      <c r="F10" s="9">
        <v>1445221.07</v>
      </c>
      <c r="G10" s="10">
        <f t="shared" si="0"/>
        <v>1364.1458400000001</v>
      </c>
      <c r="H10" s="10">
        <f t="shared" si="1"/>
        <v>6863.89718</v>
      </c>
      <c r="I10" s="10">
        <f t="shared" si="2"/>
        <v>1445.22107</v>
      </c>
      <c r="J10" s="10">
        <f t="shared" si="3"/>
        <v>105.9432963560553</v>
      </c>
    </row>
    <row r="11" spans="1:10" ht="38.25">
      <c r="A11" s="8" t="s">
        <v>47</v>
      </c>
      <c r="B11" s="8" t="s">
        <v>84</v>
      </c>
      <c r="C11" s="9">
        <v>1903840</v>
      </c>
      <c r="D11" s="9">
        <v>401878.61</v>
      </c>
      <c r="E11" s="9">
        <v>2107803</v>
      </c>
      <c r="F11" s="9">
        <v>456247.77</v>
      </c>
      <c r="G11" s="10">
        <f t="shared" si="0"/>
        <v>401.87861</v>
      </c>
      <c r="H11" s="10">
        <f t="shared" si="1"/>
        <v>2107.803</v>
      </c>
      <c r="I11" s="10">
        <f t="shared" si="2"/>
        <v>456.24777</v>
      </c>
      <c r="J11" s="10">
        <f t="shared" si="3"/>
        <v>113.52875187858345</v>
      </c>
    </row>
    <row r="12" spans="1:10" ht="38.25">
      <c r="A12" s="8" t="s">
        <v>45</v>
      </c>
      <c r="B12" s="8" t="s">
        <v>0</v>
      </c>
      <c r="C12" s="9">
        <v>25773163.3</v>
      </c>
      <c r="D12" s="9">
        <v>5824894.35</v>
      </c>
      <c r="E12" s="9">
        <v>31110818.97</v>
      </c>
      <c r="F12" s="9">
        <v>6982977.9</v>
      </c>
      <c r="G12" s="10">
        <f t="shared" si="0"/>
        <v>5824.89435</v>
      </c>
      <c r="H12" s="10">
        <f t="shared" si="1"/>
        <v>31110.81897</v>
      </c>
      <c r="I12" s="10">
        <f t="shared" si="2"/>
        <v>6982.977900000001</v>
      </c>
      <c r="J12" s="10">
        <f t="shared" si="3"/>
        <v>119.88162326068628</v>
      </c>
    </row>
    <row r="13" spans="1:10" ht="15">
      <c r="A13" s="8" t="s">
        <v>22</v>
      </c>
      <c r="B13" s="8" t="s">
        <v>23</v>
      </c>
      <c r="C13" s="9">
        <v>9600</v>
      </c>
      <c r="D13" s="9">
        <v>0</v>
      </c>
      <c r="E13" s="9">
        <v>9900</v>
      </c>
      <c r="F13" s="9">
        <v>0</v>
      </c>
      <c r="G13" s="10">
        <f t="shared" si="0"/>
        <v>0</v>
      </c>
      <c r="H13" s="10">
        <f t="shared" si="1"/>
        <v>9.9</v>
      </c>
      <c r="I13" s="10">
        <f t="shared" si="2"/>
        <v>0</v>
      </c>
      <c r="J13" s="10">
        <v>0</v>
      </c>
    </row>
    <row r="14" spans="1:10" ht="38.25">
      <c r="A14" s="8" t="s">
        <v>53</v>
      </c>
      <c r="B14" s="8" t="s">
        <v>40</v>
      </c>
      <c r="C14" s="9">
        <v>4953593</v>
      </c>
      <c r="D14" s="9">
        <v>1073731.77</v>
      </c>
      <c r="E14" s="9">
        <v>6236510</v>
      </c>
      <c r="F14" s="9">
        <v>1340309.64</v>
      </c>
      <c r="G14" s="10">
        <f t="shared" si="0"/>
        <v>1073.73177</v>
      </c>
      <c r="H14" s="10">
        <f t="shared" si="1"/>
        <v>6236.51</v>
      </c>
      <c r="I14" s="10">
        <f t="shared" si="2"/>
        <v>1340.30964</v>
      </c>
      <c r="J14" s="10">
        <f t="shared" si="3"/>
        <v>124.82723129259739</v>
      </c>
    </row>
    <row r="15" spans="1:10" ht="15">
      <c r="A15" s="8" t="s">
        <v>71</v>
      </c>
      <c r="B15" s="8" t="s">
        <v>11</v>
      </c>
      <c r="C15" s="9">
        <v>378071.56</v>
      </c>
      <c r="D15" s="9">
        <v>251260</v>
      </c>
      <c r="E15" s="9">
        <v>141690</v>
      </c>
      <c r="F15" s="9">
        <v>0</v>
      </c>
      <c r="G15" s="10">
        <f t="shared" si="0"/>
        <v>251.26</v>
      </c>
      <c r="H15" s="10">
        <f t="shared" si="1"/>
        <v>141.69</v>
      </c>
      <c r="I15" s="10">
        <f t="shared" si="2"/>
        <v>0</v>
      </c>
      <c r="J15" s="10">
        <f t="shared" si="3"/>
        <v>0</v>
      </c>
    </row>
    <row r="16" spans="1:10" ht="15">
      <c r="A16" s="8" t="s">
        <v>44</v>
      </c>
      <c r="B16" s="8" t="s">
        <v>61</v>
      </c>
      <c r="C16" s="9">
        <v>8086312</v>
      </c>
      <c r="D16" s="9">
        <v>0</v>
      </c>
      <c r="E16" s="9">
        <v>1350959</v>
      </c>
      <c r="F16" s="9">
        <v>0</v>
      </c>
      <c r="G16" s="10">
        <f t="shared" si="0"/>
        <v>0</v>
      </c>
      <c r="H16" s="10">
        <f t="shared" si="1"/>
        <v>1350.959</v>
      </c>
      <c r="I16" s="10">
        <f t="shared" si="2"/>
        <v>0</v>
      </c>
      <c r="J16" s="10">
        <v>0</v>
      </c>
    </row>
    <row r="17" spans="1:10" ht="15">
      <c r="A17" s="8" t="s">
        <v>32</v>
      </c>
      <c r="B17" s="8" t="s">
        <v>3</v>
      </c>
      <c r="C17" s="9">
        <v>1148012.24</v>
      </c>
      <c r="D17" s="9">
        <v>180256</v>
      </c>
      <c r="E17" s="9">
        <v>1288689.8</v>
      </c>
      <c r="F17" s="9">
        <v>238613.07</v>
      </c>
      <c r="G17" s="10">
        <f t="shared" si="0"/>
        <v>180.256</v>
      </c>
      <c r="H17" s="10">
        <f t="shared" si="1"/>
        <v>1288.6898</v>
      </c>
      <c r="I17" s="10">
        <f t="shared" si="2"/>
        <v>238.61307</v>
      </c>
      <c r="J17" s="10">
        <f t="shared" si="3"/>
        <v>132.37455063909107</v>
      </c>
    </row>
    <row r="18" spans="1:10" s="7" customFormat="1" ht="14.25">
      <c r="A18" s="4" t="s">
        <v>59</v>
      </c>
      <c r="B18" s="4" t="s">
        <v>87</v>
      </c>
      <c r="C18" s="5">
        <v>950800</v>
      </c>
      <c r="D18" s="5">
        <v>237643.71</v>
      </c>
      <c r="E18" s="5">
        <v>1034500</v>
      </c>
      <c r="F18" s="5">
        <v>265868.22</v>
      </c>
      <c r="G18" s="6">
        <f t="shared" si="0"/>
        <v>237.64371</v>
      </c>
      <c r="H18" s="6">
        <f t="shared" si="1"/>
        <v>1034.5</v>
      </c>
      <c r="I18" s="6">
        <f t="shared" si="2"/>
        <v>265.86821999999995</v>
      </c>
      <c r="J18" s="6">
        <f t="shared" si="3"/>
        <v>111.87681761069963</v>
      </c>
    </row>
    <row r="19" spans="1:10" ht="15">
      <c r="A19" s="8" t="s">
        <v>19</v>
      </c>
      <c r="B19" s="8" t="s">
        <v>97</v>
      </c>
      <c r="C19" s="9">
        <v>950800</v>
      </c>
      <c r="D19" s="9">
        <v>237643.71</v>
      </c>
      <c r="E19" s="9">
        <v>1034500</v>
      </c>
      <c r="F19" s="9">
        <v>265868.22</v>
      </c>
      <c r="G19" s="10">
        <f t="shared" si="0"/>
        <v>237.64371</v>
      </c>
      <c r="H19" s="10">
        <f t="shared" si="1"/>
        <v>1034.5</v>
      </c>
      <c r="I19" s="10">
        <f t="shared" si="2"/>
        <v>265.86821999999995</v>
      </c>
      <c r="J19" s="10">
        <f t="shared" si="3"/>
        <v>111.87681761069963</v>
      </c>
    </row>
    <row r="20" spans="1:10" s="7" customFormat="1" ht="25.5">
      <c r="A20" s="4" t="s">
        <v>77</v>
      </c>
      <c r="B20" s="4" t="s">
        <v>50</v>
      </c>
      <c r="C20" s="5">
        <v>6863167.1</v>
      </c>
      <c r="D20" s="5">
        <v>1375463.49</v>
      </c>
      <c r="E20" s="5">
        <v>4382900</v>
      </c>
      <c r="F20" s="5">
        <v>1000095.3</v>
      </c>
      <c r="G20" s="6">
        <f t="shared" si="0"/>
        <v>1375.46349</v>
      </c>
      <c r="H20" s="6">
        <f t="shared" si="1"/>
        <v>4382.9</v>
      </c>
      <c r="I20" s="6">
        <f t="shared" si="2"/>
        <v>1000.0953000000001</v>
      </c>
      <c r="J20" s="6">
        <f t="shared" si="3"/>
        <v>72.70969438818038</v>
      </c>
    </row>
    <row r="21" spans="1:10" ht="25.5">
      <c r="A21" s="8" t="s">
        <v>46</v>
      </c>
      <c r="B21" s="8" t="s">
        <v>34</v>
      </c>
      <c r="C21" s="9">
        <v>6013381.38</v>
      </c>
      <c r="D21" s="9">
        <v>1371915.51</v>
      </c>
      <c r="E21" s="9">
        <v>4022420</v>
      </c>
      <c r="F21" s="9">
        <v>942695.3</v>
      </c>
      <c r="G21" s="10">
        <f t="shared" si="0"/>
        <v>1371.91551</v>
      </c>
      <c r="H21" s="10">
        <f t="shared" si="1"/>
        <v>4022.42</v>
      </c>
      <c r="I21" s="10">
        <f t="shared" si="2"/>
        <v>942.6953000000001</v>
      </c>
      <c r="J21" s="10">
        <f t="shared" si="3"/>
        <v>68.71380147892636</v>
      </c>
    </row>
    <row r="22" spans="1:10" ht="15">
      <c r="A22" s="8" t="s">
        <v>5</v>
      </c>
      <c r="B22" s="8" t="s">
        <v>25</v>
      </c>
      <c r="C22" s="9">
        <v>803071.43</v>
      </c>
      <c r="D22" s="9">
        <v>3547.98</v>
      </c>
      <c r="E22" s="9">
        <v>206130</v>
      </c>
      <c r="F22" s="9">
        <v>57400</v>
      </c>
      <c r="G22" s="10">
        <f t="shared" si="0"/>
        <v>3.54798</v>
      </c>
      <c r="H22" s="10">
        <f t="shared" si="1"/>
        <v>206.13</v>
      </c>
      <c r="I22" s="10">
        <f t="shared" si="2"/>
        <v>57.4</v>
      </c>
      <c r="J22" s="10">
        <f t="shared" si="3"/>
        <v>1617.8219719389624</v>
      </c>
    </row>
    <row r="23" spans="1:10" ht="25.5">
      <c r="A23" s="8" t="s">
        <v>20</v>
      </c>
      <c r="B23" s="8" t="s">
        <v>54</v>
      </c>
      <c r="C23" s="9">
        <v>46714.29</v>
      </c>
      <c r="D23" s="9">
        <v>0</v>
      </c>
      <c r="E23" s="9">
        <v>154350</v>
      </c>
      <c r="F23" s="9">
        <v>0</v>
      </c>
      <c r="G23" s="10">
        <f t="shared" si="0"/>
        <v>0</v>
      </c>
      <c r="H23" s="10">
        <f t="shared" si="1"/>
        <v>154.35</v>
      </c>
      <c r="I23" s="10">
        <f t="shared" si="2"/>
        <v>0</v>
      </c>
      <c r="J23" s="10">
        <v>0</v>
      </c>
    </row>
    <row r="24" spans="1:10" s="7" customFormat="1" ht="14.25">
      <c r="A24" s="4" t="s">
        <v>38</v>
      </c>
      <c r="B24" s="4" t="s">
        <v>63</v>
      </c>
      <c r="C24" s="5">
        <v>27501194.2</v>
      </c>
      <c r="D24" s="5">
        <v>7141835.04</v>
      </c>
      <c r="E24" s="5">
        <v>40030229.58</v>
      </c>
      <c r="F24" s="5">
        <v>3724894.08</v>
      </c>
      <c r="G24" s="6">
        <f t="shared" si="0"/>
        <v>7141.83504</v>
      </c>
      <c r="H24" s="6">
        <f t="shared" si="1"/>
        <v>40030.22958</v>
      </c>
      <c r="I24" s="6">
        <f t="shared" si="2"/>
        <v>3724.89408</v>
      </c>
      <c r="J24" s="6">
        <f t="shared" si="3"/>
        <v>52.155980348714415</v>
      </c>
    </row>
    <row r="25" spans="1:10" ht="15">
      <c r="A25" s="8" t="s">
        <v>96</v>
      </c>
      <c r="B25" s="8" t="s">
        <v>66</v>
      </c>
      <c r="C25" s="9">
        <v>1040300</v>
      </c>
      <c r="D25" s="9">
        <v>43807.2</v>
      </c>
      <c r="E25" s="9">
        <v>1431300</v>
      </c>
      <c r="F25" s="9">
        <v>0</v>
      </c>
      <c r="G25" s="10">
        <f t="shared" si="0"/>
        <v>43.807199999999995</v>
      </c>
      <c r="H25" s="10">
        <f t="shared" si="1"/>
        <v>1431.3</v>
      </c>
      <c r="I25" s="10">
        <f t="shared" si="2"/>
        <v>0</v>
      </c>
      <c r="J25" s="10">
        <f t="shared" si="3"/>
        <v>0</v>
      </c>
    </row>
    <row r="26" spans="1:10" ht="15">
      <c r="A26" s="8" t="s">
        <v>83</v>
      </c>
      <c r="B26" s="8" t="s">
        <v>88</v>
      </c>
      <c r="C26" s="9"/>
      <c r="D26" s="9"/>
      <c r="E26" s="9">
        <v>1350000</v>
      </c>
      <c r="F26" s="9">
        <v>0</v>
      </c>
      <c r="G26" s="10">
        <f t="shared" si="0"/>
        <v>0</v>
      </c>
      <c r="H26" s="10">
        <f t="shared" si="1"/>
        <v>1350</v>
      </c>
      <c r="I26" s="10">
        <f t="shared" si="2"/>
        <v>0</v>
      </c>
      <c r="J26" s="10">
        <v>0</v>
      </c>
    </row>
    <row r="27" spans="1:10" ht="15">
      <c r="A27" s="8" t="s">
        <v>73</v>
      </c>
      <c r="B27" s="8" t="s">
        <v>100</v>
      </c>
      <c r="C27" s="9">
        <v>5736700</v>
      </c>
      <c r="D27" s="9">
        <v>1015210</v>
      </c>
      <c r="E27" s="9">
        <v>16916794</v>
      </c>
      <c r="F27" s="9">
        <v>600148</v>
      </c>
      <c r="G27" s="10">
        <f t="shared" si="0"/>
        <v>1015.21</v>
      </c>
      <c r="H27" s="10">
        <f t="shared" si="1"/>
        <v>16916.794</v>
      </c>
      <c r="I27" s="10">
        <f t="shared" si="2"/>
        <v>600.148</v>
      </c>
      <c r="J27" s="10">
        <f t="shared" si="3"/>
        <v>59.11565094906472</v>
      </c>
    </row>
    <row r="28" spans="1:10" ht="15">
      <c r="A28" s="8" t="s">
        <v>91</v>
      </c>
      <c r="B28" s="8" t="s">
        <v>29</v>
      </c>
      <c r="C28" s="9">
        <v>20724194.2</v>
      </c>
      <c r="D28" s="9">
        <v>6082817.84</v>
      </c>
      <c r="E28" s="9">
        <v>20332135.58</v>
      </c>
      <c r="F28" s="9">
        <v>3124746.08</v>
      </c>
      <c r="G28" s="10">
        <f t="shared" si="0"/>
        <v>6082.81784</v>
      </c>
      <c r="H28" s="10">
        <f t="shared" si="1"/>
        <v>20332.13558</v>
      </c>
      <c r="I28" s="10">
        <f t="shared" si="2"/>
        <v>3124.74608</v>
      </c>
      <c r="J28" s="10">
        <f t="shared" si="3"/>
        <v>51.37004201329166</v>
      </c>
    </row>
    <row r="29" spans="1:10" s="7" customFormat="1" ht="14.25">
      <c r="A29" s="4" t="s">
        <v>6</v>
      </c>
      <c r="B29" s="4" t="s">
        <v>33</v>
      </c>
      <c r="C29" s="5">
        <v>22831670.08</v>
      </c>
      <c r="D29" s="5">
        <v>1438122.36</v>
      </c>
      <c r="E29" s="5">
        <v>22341511.01</v>
      </c>
      <c r="F29" s="5">
        <v>3465683.41</v>
      </c>
      <c r="G29" s="6">
        <f t="shared" si="0"/>
        <v>1438.12236</v>
      </c>
      <c r="H29" s="6">
        <f t="shared" si="1"/>
        <v>22341.511010000002</v>
      </c>
      <c r="I29" s="6">
        <f t="shared" si="2"/>
        <v>3465.68341</v>
      </c>
      <c r="J29" s="6">
        <f t="shared" si="3"/>
        <v>240.9866855835549</v>
      </c>
    </row>
    <row r="30" spans="1:10" ht="15">
      <c r="A30" s="8" t="s">
        <v>75</v>
      </c>
      <c r="B30" s="8" t="s">
        <v>49</v>
      </c>
      <c r="C30" s="9">
        <v>11000</v>
      </c>
      <c r="D30" s="9">
        <v>0</v>
      </c>
      <c r="E30" s="9">
        <v>3000000</v>
      </c>
      <c r="F30" s="9">
        <v>3000000</v>
      </c>
      <c r="G30" s="10">
        <f t="shared" si="0"/>
        <v>0</v>
      </c>
      <c r="H30" s="10">
        <f t="shared" si="1"/>
        <v>3000</v>
      </c>
      <c r="I30" s="10">
        <f t="shared" si="2"/>
        <v>3000</v>
      </c>
      <c r="J30" s="10" t="e">
        <f t="shared" si="3"/>
        <v>#DIV/0!</v>
      </c>
    </row>
    <row r="31" spans="1:10" ht="15">
      <c r="A31" s="8" t="s">
        <v>93</v>
      </c>
      <c r="B31" s="8" t="s">
        <v>68</v>
      </c>
      <c r="C31" s="9">
        <v>20228835.31</v>
      </c>
      <c r="D31" s="9">
        <v>1045308.71</v>
      </c>
      <c r="E31" s="9">
        <v>11474256</v>
      </c>
      <c r="F31" s="9">
        <v>15462</v>
      </c>
      <c r="G31" s="10">
        <f t="shared" si="0"/>
        <v>1045.30871</v>
      </c>
      <c r="H31" s="10">
        <f t="shared" si="1"/>
        <v>11474.256</v>
      </c>
      <c r="I31" s="10">
        <f t="shared" si="2"/>
        <v>15.462</v>
      </c>
      <c r="J31" s="10">
        <f t="shared" si="3"/>
        <v>1.4791802509710266</v>
      </c>
    </row>
    <row r="32" spans="1:10" ht="15">
      <c r="A32" s="8" t="s">
        <v>27</v>
      </c>
      <c r="B32" s="8" t="s">
        <v>39</v>
      </c>
      <c r="C32" s="9">
        <v>1820969.66</v>
      </c>
      <c r="D32" s="9">
        <v>259184.74</v>
      </c>
      <c r="E32" s="9">
        <v>6994875.01</v>
      </c>
      <c r="F32" s="9">
        <v>280393.3</v>
      </c>
      <c r="G32" s="10">
        <f t="shared" si="0"/>
        <v>259.18474</v>
      </c>
      <c r="H32" s="10">
        <f t="shared" si="1"/>
        <v>6994.87501</v>
      </c>
      <c r="I32" s="10">
        <f t="shared" si="2"/>
        <v>280.3933</v>
      </c>
      <c r="J32" s="10">
        <f t="shared" si="3"/>
        <v>108.18279656433478</v>
      </c>
    </row>
    <row r="33" spans="1:10" ht="25.5">
      <c r="A33" s="8" t="s">
        <v>76</v>
      </c>
      <c r="B33" s="8" t="s">
        <v>81</v>
      </c>
      <c r="C33" s="9">
        <v>770865.11</v>
      </c>
      <c r="D33" s="9">
        <v>133628.91</v>
      </c>
      <c r="E33" s="9">
        <v>872380</v>
      </c>
      <c r="F33" s="9">
        <v>169828.11</v>
      </c>
      <c r="G33" s="10">
        <f t="shared" si="0"/>
        <v>133.62891</v>
      </c>
      <c r="H33" s="10">
        <f t="shared" si="1"/>
        <v>872.38</v>
      </c>
      <c r="I33" s="10">
        <f t="shared" si="2"/>
        <v>169.82810999999998</v>
      </c>
      <c r="J33" s="10">
        <f t="shared" si="3"/>
        <v>127.08934765688053</v>
      </c>
    </row>
    <row r="34" spans="1:10" s="7" customFormat="1" ht="14.25">
      <c r="A34" s="4" t="s">
        <v>70</v>
      </c>
      <c r="B34" s="4" t="s">
        <v>9</v>
      </c>
      <c r="C34" s="5">
        <v>482174858.39</v>
      </c>
      <c r="D34" s="5">
        <v>78036287.68</v>
      </c>
      <c r="E34" s="5">
        <v>423530535.52</v>
      </c>
      <c r="F34" s="5">
        <v>91005873.29</v>
      </c>
      <c r="G34" s="6">
        <f t="shared" si="0"/>
        <v>78036.28768000001</v>
      </c>
      <c r="H34" s="6">
        <f t="shared" si="1"/>
        <v>423530.53552</v>
      </c>
      <c r="I34" s="6">
        <f t="shared" si="2"/>
        <v>91005.87329</v>
      </c>
      <c r="J34" s="6">
        <f t="shared" si="3"/>
        <v>116.61994181884177</v>
      </c>
    </row>
    <row r="35" spans="1:10" ht="15">
      <c r="A35" s="8" t="s">
        <v>78</v>
      </c>
      <c r="B35" s="8" t="s">
        <v>31</v>
      </c>
      <c r="C35" s="9">
        <v>173117035.02</v>
      </c>
      <c r="D35" s="9">
        <v>16272151.64</v>
      </c>
      <c r="E35" s="9">
        <v>87027016.16</v>
      </c>
      <c r="F35" s="9">
        <v>20357545.49</v>
      </c>
      <c r="G35" s="10">
        <f t="shared" si="0"/>
        <v>16272.15164</v>
      </c>
      <c r="H35" s="10">
        <f t="shared" si="1"/>
        <v>87027.01616</v>
      </c>
      <c r="I35" s="10">
        <f t="shared" si="2"/>
        <v>20357.545489999997</v>
      </c>
      <c r="J35" s="10">
        <f t="shared" si="3"/>
        <v>125.10666038753801</v>
      </c>
    </row>
    <row r="36" spans="1:10" ht="15">
      <c r="A36" s="8" t="s">
        <v>42</v>
      </c>
      <c r="B36" s="8" t="s">
        <v>48</v>
      </c>
      <c r="C36" s="9">
        <v>261004754.37</v>
      </c>
      <c r="D36" s="9">
        <v>52367458.58</v>
      </c>
      <c r="E36" s="9">
        <v>280961630</v>
      </c>
      <c r="F36" s="9">
        <v>56332595.94</v>
      </c>
      <c r="G36" s="10">
        <f t="shared" si="0"/>
        <v>52367.45858</v>
      </c>
      <c r="H36" s="10">
        <f t="shared" si="1"/>
        <v>280961.63</v>
      </c>
      <c r="I36" s="10">
        <f t="shared" si="2"/>
        <v>56332.59594</v>
      </c>
      <c r="J36" s="10">
        <f t="shared" si="3"/>
        <v>107.57175823979046</v>
      </c>
    </row>
    <row r="37" spans="1:10" ht="15">
      <c r="A37" s="8" t="s">
        <v>18</v>
      </c>
      <c r="B37" s="8" t="s">
        <v>21</v>
      </c>
      <c r="C37" s="9">
        <v>30417709</v>
      </c>
      <c r="D37" s="9">
        <v>6046934.91</v>
      </c>
      <c r="E37" s="9">
        <v>35083277.52</v>
      </c>
      <c r="F37" s="9">
        <v>10970042.55</v>
      </c>
      <c r="G37" s="10">
        <f t="shared" si="0"/>
        <v>6046.93491</v>
      </c>
      <c r="H37" s="10">
        <f t="shared" si="1"/>
        <v>35083.27752</v>
      </c>
      <c r="I37" s="10">
        <f t="shared" si="2"/>
        <v>10970.04255</v>
      </c>
      <c r="J37" s="10">
        <f t="shared" si="3"/>
        <v>181.4149269551175</v>
      </c>
    </row>
    <row r="38" spans="1:10" ht="15">
      <c r="A38" s="8" t="s">
        <v>43</v>
      </c>
      <c r="B38" s="8" t="s">
        <v>51</v>
      </c>
      <c r="C38" s="9">
        <v>1931600</v>
      </c>
      <c r="D38" s="9">
        <v>42250</v>
      </c>
      <c r="E38" s="9">
        <v>1952908</v>
      </c>
      <c r="F38" s="9">
        <v>32020</v>
      </c>
      <c r="G38" s="10">
        <f t="shared" si="0"/>
        <v>42.25</v>
      </c>
      <c r="H38" s="10">
        <f t="shared" si="1"/>
        <v>1952.908</v>
      </c>
      <c r="I38" s="10">
        <f t="shared" si="2"/>
        <v>32.02</v>
      </c>
      <c r="J38" s="10">
        <f t="shared" si="3"/>
        <v>75.78698224852072</v>
      </c>
    </row>
    <row r="39" spans="1:10" ht="15">
      <c r="A39" s="8" t="s">
        <v>15</v>
      </c>
      <c r="B39" s="8" t="s">
        <v>92</v>
      </c>
      <c r="C39" s="9">
        <v>15703760</v>
      </c>
      <c r="D39" s="9">
        <v>3307492.55</v>
      </c>
      <c r="E39" s="9">
        <v>18505703.84</v>
      </c>
      <c r="F39" s="9">
        <v>3313669.31</v>
      </c>
      <c r="G39" s="10">
        <f t="shared" si="0"/>
        <v>3307.49255</v>
      </c>
      <c r="H39" s="10">
        <f t="shared" si="1"/>
        <v>18505.70384</v>
      </c>
      <c r="I39" s="10">
        <f t="shared" si="2"/>
        <v>3313.66931</v>
      </c>
      <c r="J39" s="10">
        <f t="shared" si="3"/>
        <v>100.18675053402615</v>
      </c>
    </row>
    <row r="40" spans="1:10" s="7" customFormat="1" ht="14.25">
      <c r="A40" s="4" t="s">
        <v>89</v>
      </c>
      <c r="B40" s="4" t="s">
        <v>26</v>
      </c>
      <c r="C40" s="5">
        <v>64120007.41</v>
      </c>
      <c r="D40" s="5">
        <v>12514749.02</v>
      </c>
      <c r="E40" s="5">
        <v>60071352.45</v>
      </c>
      <c r="F40" s="5">
        <v>15801304.48</v>
      </c>
      <c r="G40" s="6">
        <f t="shared" si="0"/>
        <v>12514.74902</v>
      </c>
      <c r="H40" s="6">
        <f t="shared" si="1"/>
        <v>60071.352450000006</v>
      </c>
      <c r="I40" s="6">
        <f t="shared" si="2"/>
        <v>15801.30448</v>
      </c>
      <c r="J40" s="6">
        <f t="shared" si="3"/>
        <v>126.26145721937938</v>
      </c>
    </row>
    <row r="41" spans="1:10" ht="15">
      <c r="A41" s="8" t="s">
        <v>30</v>
      </c>
      <c r="B41" s="8" t="s">
        <v>95</v>
      </c>
      <c r="C41" s="9">
        <v>56515251.87</v>
      </c>
      <c r="D41" s="9">
        <v>11779577.41</v>
      </c>
      <c r="E41" s="9">
        <v>51001889.97</v>
      </c>
      <c r="F41" s="9">
        <v>13348637.12</v>
      </c>
      <c r="G41" s="10">
        <f t="shared" si="0"/>
        <v>11779.57741</v>
      </c>
      <c r="H41" s="10">
        <f t="shared" si="1"/>
        <v>51001.88997</v>
      </c>
      <c r="I41" s="10">
        <f t="shared" si="2"/>
        <v>13348.63712</v>
      </c>
      <c r="J41" s="10">
        <f t="shared" si="3"/>
        <v>113.32016977678659</v>
      </c>
    </row>
    <row r="42" spans="1:10" ht="15">
      <c r="A42" s="8" t="s">
        <v>94</v>
      </c>
      <c r="B42" s="8" t="s">
        <v>56</v>
      </c>
      <c r="C42" s="9">
        <v>7604755.54</v>
      </c>
      <c r="D42" s="9">
        <v>735171.61</v>
      </c>
      <c r="E42" s="9">
        <v>9069462.48</v>
      </c>
      <c r="F42" s="9">
        <v>2452667.36</v>
      </c>
      <c r="G42" s="10">
        <f t="shared" si="0"/>
        <v>735.17161</v>
      </c>
      <c r="H42" s="10">
        <f t="shared" si="1"/>
        <v>9069.46248</v>
      </c>
      <c r="I42" s="10">
        <f t="shared" si="2"/>
        <v>2452.66736</v>
      </c>
      <c r="J42" s="10">
        <f t="shared" si="3"/>
        <v>333.6183452459488</v>
      </c>
    </row>
    <row r="43" spans="1:10" s="7" customFormat="1" ht="14.25">
      <c r="A43" s="4" t="s">
        <v>4</v>
      </c>
      <c r="B43" s="4" t="s">
        <v>41</v>
      </c>
      <c r="C43" s="5">
        <v>10887162.27</v>
      </c>
      <c r="D43" s="5">
        <v>1050261.21</v>
      </c>
      <c r="E43" s="5">
        <v>8397889</v>
      </c>
      <c r="F43" s="5">
        <v>862720.36</v>
      </c>
      <c r="G43" s="6">
        <f t="shared" si="0"/>
        <v>1050.26121</v>
      </c>
      <c r="H43" s="6">
        <f t="shared" si="1"/>
        <v>8397.889</v>
      </c>
      <c r="I43" s="6">
        <f t="shared" si="2"/>
        <v>862.72036</v>
      </c>
      <c r="J43" s="6">
        <f t="shared" si="3"/>
        <v>82.14340887634992</v>
      </c>
    </row>
    <row r="44" spans="1:10" ht="15">
      <c r="A44" s="8" t="s">
        <v>86</v>
      </c>
      <c r="B44" s="8" t="s">
        <v>14</v>
      </c>
      <c r="C44" s="9">
        <v>945730</v>
      </c>
      <c r="D44" s="9">
        <v>213907.41</v>
      </c>
      <c r="E44" s="9">
        <v>987630</v>
      </c>
      <c r="F44" s="9">
        <v>234907.41</v>
      </c>
      <c r="G44" s="10">
        <f t="shared" si="0"/>
        <v>213.90741</v>
      </c>
      <c r="H44" s="10">
        <f t="shared" si="1"/>
        <v>987.63</v>
      </c>
      <c r="I44" s="10">
        <f t="shared" si="2"/>
        <v>234.90741</v>
      </c>
      <c r="J44" s="10">
        <f t="shared" si="3"/>
        <v>109.8173317137541</v>
      </c>
    </row>
    <row r="45" spans="1:10" ht="15">
      <c r="A45" s="8" t="s">
        <v>16</v>
      </c>
      <c r="B45" s="8" t="s">
        <v>55</v>
      </c>
      <c r="C45" s="9">
        <v>4819832.27</v>
      </c>
      <c r="D45" s="9">
        <v>118000</v>
      </c>
      <c r="E45" s="9">
        <v>2737959</v>
      </c>
      <c r="F45" s="9">
        <v>75000</v>
      </c>
      <c r="G45" s="10">
        <f t="shared" si="0"/>
        <v>118</v>
      </c>
      <c r="H45" s="10">
        <f t="shared" si="1"/>
        <v>2737.959</v>
      </c>
      <c r="I45" s="10">
        <f t="shared" si="2"/>
        <v>75</v>
      </c>
      <c r="J45" s="10">
        <f t="shared" si="3"/>
        <v>63.559322033898304</v>
      </c>
    </row>
    <row r="46" spans="1:10" ht="15">
      <c r="A46" s="8" t="s">
        <v>99</v>
      </c>
      <c r="B46" s="8" t="s">
        <v>74</v>
      </c>
      <c r="C46" s="9">
        <v>5054900</v>
      </c>
      <c r="D46" s="9">
        <v>718353.8</v>
      </c>
      <c r="E46" s="9">
        <v>4592300</v>
      </c>
      <c r="F46" s="9">
        <v>552812.95</v>
      </c>
      <c r="G46" s="10">
        <f t="shared" si="0"/>
        <v>718.3538000000001</v>
      </c>
      <c r="H46" s="10">
        <f t="shared" si="1"/>
        <v>4592.3</v>
      </c>
      <c r="I46" s="10">
        <f t="shared" si="2"/>
        <v>552.81295</v>
      </c>
      <c r="J46" s="10">
        <f t="shared" si="3"/>
        <v>76.95552664995994</v>
      </c>
    </row>
    <row r="47" spans="1:10" ht="15">
      <c r="A47" s="8" t="s">
        <v>17</v>
      </c>
      <c r="B47" s="8" t="s">
        <v>64</v>
      </c>
      <c r="C47" s="9">
        <v>66700</v>
      </c>
      <c r="D47" s="9">
        <v>0</v>
      </c>
      <c r="E47" s="9">
        <v>80000</v>
      </c>
      <c r="F47" s="9">
        <v>0</v>
      </c>
      <c r="G47" s="10">
        <f t="shared" si="0"/>
        <v>0</v>
      </c>
      <c r="H47" s="10">
        <f t="shared" si="1"/>
        <v>80</v>
      </c>
      <c r="I47" s="10">
        <f t="shared" si="2"/>
        <v>0</v>
      </c>
      <c r="J47" s="10">
        <v>0</v>
      </c>
    </row>
    <row r="48" spans="1:10" s="7" customFormat="1" ht="14.25">
      <c r="A48" s="4" t="s">
        <v>85</v>
      </c>
      <c r="B48" s="4" t="s">
        <v>8</v>
      </c>
      <c r="C48" s="5">
        <v>18340300.27</v>
      </c>
      <c r="D48" s="5">
        <v>4836200.03</v>
      </c>
      <c r="E48" s="5">
        <v>19625314.31</v>
      </c>
      <c r="F48" s="5">
        <v>5466912.17</v>
      </c>
      <c r="G48" s="6">
        <f t="shared" si="0"/>
        <v>4836.20003</v>
      </c>
      <c r="H48" s="6">
        <f t="shared" si="1"/>
        <v>19625.314309999998</v>
      </c>
      <c r="I48" s="6">
        <f t="shared" si="2"/>
        <v>5466.91217</v>
      </c>
      <c r="J48" s="6">
        <f t="shared" si="3"/>
        <v>113.04148166096428</v>
      </c>
    </row>
    <row r="49" spans="1:10" ht="15">
      <c r="A49" s="8" t="s">
        <v>60</v>
      </c>
      <c r="B49" s="8" t="s">
        <v>28</v>
      </c>
      <c r="C49" s="9">
        <v>630000</v>
      </c>
      <c r="D49" s="9">
        <v>92200</v>
      </c>
      <c r="E49" s="9">
        <v>1302720</v>
      </c>
      <c r="F49" s="9">
        <v>264740</v>
      </c>
      <c r="G49" s="10">
        <f t="shared" si="0"/>
        <v>92.2</v>
      </c>
      <c r="H49" s="10">
        <f t="shared" si="1"/>
        <v>1302.72</v>
      </c>
      <c r="I49" s="10">
        <f t="shared" si="2"/>
        <v>264.74</v>
      </c>
      <c r="J49" s="10">
        <f t="shared" si="3"/>
        <v>287.13665943600864</v>
      </c>
    </row>
    <row r="50" spans="1:10" ht="15">
      <c r="A50" s="8" t="s">
        <v>65</v>
      </c>
      <c r="B50" s="8" t="s">
        <v>58</v>
      </c>
      <c r="C50" s="9">
        <v>17710300.27</v>
      </c>
      <c r="D50" s="9">
        <v>4744000.03</v>
      </c>
      <c r="E50" s="9">
        <v>18322594.31</v>
      </c>
      <c r="F50" s="9">
        <v>5202172.17</v>
      </c>
      <c r="G50" s="10">
        <f t="shared" si="0"/>
        <v>4744.00003</v>
      </c>
      <c r="H50" s="10">
        <f t="shared" si="1"/>
        <v>18322.59431</v>
      </c>
      <c r="I50" s="10">
        <f t="shared" si="2"/>
        <v>5202.17217</v>
      </c>
      <c r="J50" s="10">
        <f t="shared" si="3"/>
        <v>109.65792869103332</v>
      </c>
    </row>
    <row r="51" spans="1:10" s="7" customFormat="1" ht="14.25">
      <c r="A51" s="4" t="s">
        <v>52</v>
      </c>
      <c r="B51" s="4" t="s">
        <v>24</v>
      </c>
      <c r="C51" s="5">
        <v>1300406</v>
      </c>
      <c r="D51" s="5">
        <v>456720</v>
      </c>
      <c r="E51" s="5">
        <v>1780750</v>
      </c>
      <c r="F51" s="5">
        <v>445185</v>
      </c>
      <c r="G51" s="6">
        <f t="shared" si="0"/>
        <v>456.72</v>
      </c>
      <c r="H51" s="6">
        <f t="shared" si="1"/>
        <v>1780.75</v>
      </c>
      <c r="I51" s="6">
        <f t="shared" si="2"/>
        <v>445.185</v>
      </c>
      <c r="J51" s="6">
        <f t="shared" si="3"/>
        <v>97.47438255386231</v>
      </c>
    </row>
    <row r="52" spans="1:10" ht="15">
      <c r="A52" s="8" t="s">
        <v>67</v>
      </c>
      <c r="B52" s="8" t="s">
        <v>13</v>
      </c>
      <c r="C52" s="9">
        <v>1300406</v>
      </c>
      <c r="D52" s="9">
        <v>456720</v>
      </c>
      <c r="E52" s="9">
        <v>1780750</v>
      </c>
      <c r="F52" s="9">
        <v>445185</v>
      </c>
      <c r="G52" s="10">
        <f t="shared" si="0"/>
        <v>456.72</v>
      </c>
      <c r="H52" s="10">
        <f t="shared" si="1"/>
        <v>1780.75</v>
      </c>
      <c r="I52" s="10">
        <f t="shared" si="2"/>
        <v>445.185</v>
      </c>
      <c r="J52" s="10">
        <f t="shared" si="3"/>
        <v>97.47438255386231</v>
      </c>
    </row>
    <row r="53" spans="1:10" s="7" customFormat="1" ht="25.5">
      <c r="A53" s="4" t="s">
        <v>62</v>
      </c>
      <c r="B53" s="4" t="s">
        <v>90</v>
      </c>
      <c r="C53" s="5">
        <v>98000</v>
      </c>
      <c r="D53" s="5">
        <v>0</v>
      </c>
      <c r="E53" s="5">
        <v>26000</v>
      </c>
      <c r="F53" s="5">
        <v>0</v>
      </c>
      <c r="G53" s="6">
        <f t="shared" si="0"/>
        <v>0</v>
      </c>
      <c r="H53" s="6">
        <f t="shared" si="1"/>
        <v>26</v>
      </c>
      <c r="I53" s="6">
        <f t="shared" si="2"/>
        <v>0</v>
      </c>
      <c r="J53" s="6">
        <v>0</v>
      </c>
    </row>
    <row r="54" spans="1:10" ht="25.5">
      <c r="A54" s="8" t="s">
        <v>57</v>
      </c>
      <c r="B54" s="8" t="s">
        <v>7</v>
      </c>
      <c r="C54" s="9">
        <v>98000</v>
      </c>
      <c r="D54" s="9">
        <v>0</v>
      </c>
      <c r="E54" s="9">
        <v>26000</v>
      </c>
      <c r="F54" s="9">
        <v>0</v>
      </c>
      <c r="G54" s="10">
        <f t="shared" si="0"/>
        <v>0</v>
      </c>
      <c r="H54" s="10">
        <f t="shared" si="1"/>
        <v>26</v>
      </c>
      <c r="I54" s="10">
        <f t="shared" si="2"/>
        <v>0</v>
      </c>
      <c r="J54" s="10">
        <v>0</v>
      </c>
    </row>
    <row r="55" spans="1:10" s="7" customFormat="1" ht="38.25" hidden="1">
      <c r="A55" s="4" t="s">
        <v>79</v>
      </c>
      <c r="B55" s="4" t="s">
        <v>2</v>
      </c>
      <c r="C55" s="5">
        <v>0</v>
      </c>
      <c r="D55" s="5">
        <v>0</v>
      </c>
      <c r="E55" s="5">
        <v>0</v>
      </c>
      <c r="F55" s="5">
        <v>0</v>
      </c>
      <c r="G55" s="6">
        <f t="shared" si="0"/>
        <v>0</v>
      </c>
      <c r="H55" s="6">
        <f t="shared" si="1"/>
        <v>0</v>
      </c>
      <c r="I55" s="6">
        <f t="shared" si="2"/>
        <v>0</v>
      </c>
      <c r="J55" s="6" t="e">
        <f t="shared" si="3"/>
        <v>#DIV/0!</v>
      </c>
    </row>
    <row r="56" spans="1:10" ht="38.25" hidden="1">
      <c r="A56" s="8" t="s">
        <v>101</v>
      </c>
      <c r="B56" s="8" t="s">
        <v>72</v>
      </c>
      <c r="C56" s="9">
        <v>0</v>
      </c>
      <c r="D56" s="9">
        <v>0</v>
      </c>
      <c r="E56" s="9">
        <v>0</v>
      </c>
      <c r="F56" s="9">
        <v>0</v>
      </c>
      <c r="G56" s="10">
        <f t="shared" si="0"/>
        <v>0</v>
      </c>
      <c r="H56" s="10">
        <f t="shared" si="1"/>
        <v>0</v>
      </c>
      <c r="I56" s="10">
        <f t="shared" si="2"/>
        <v>0</v>
      </c>
      <c r="J56" s="10" t="e">
        <f t="shared" si="3"/>
        <v>#DIV/0!</v>
      </c>
    </row>
    <row r="57" spans="1:10" ht="15" hidden="1">
      <c r="A57" s="8" t="s">
        <v>36</v>
      </c>
      <c r="B57" s="8" t="s">
        <v>12</v>
      </c>
      <c r="C57" s="9">
        <v>0</v>
      </c>
      <c r="D57" s="9">
        <v>0</v>
      </c>
      <c r="E57" s="9">
        <v>0</v>
      </c>
      <c r="F57" s="9">
        <v>0</v>
      </c>
      <c r="G57" s="10">
        <f t="shared" si="0"/>
        <v>0</v>
      </c>
      <c r="H57" s="10">
        <f t="shared" si="1"/>
        <v>0</v>
      </c>
      <c r="I57" s="10">
        <f t="shared" si="2"/>
        <v>0</v>
      </c>
      <c r="J57" s="10" t="e">
        <f t="shared" si="3"/>
        <v>#DIV/0!</v>
      </c>
    </row>
    <row r="58" spans="1:10" s="7" customFormat="1" ht="14.25">
      <c r="A58" s="4" t="s">
        <v>35</v>
      </c>
      <c r="B58" s="4" t="s">
        <v>82</v>
      </c>
      <c r="C58" s="5">
        <v>683363625.03</v>
      </c>
      <c r="D58" s="5">
        <v>116183449.11</v>
      </c>
      <c r="E58" s="5">
        <v>630331249.82</v>
      </c>
      <c r="F58" s="5">
        <v>132501905.76</v>
      </c>
      <c r="G58" s="6">
        <f>D58/$C$6</f>
        <v>116183.44911</v>
      </c>
      <c r="H58" s="6">
        <f>E58/$C$6</f>
        <v>630331.24982</v>
      </c>
      <c r="I58" s="6">
        <f>F58/$C$6</f>
        <v>132501.90576</v>
      </c>
      <c r="J58" s="6">
        <f>I58/G58*100</f>
        <v>114.04542279903399</v>
      </c>
    </row>
  </sheetData>
  <sheetProtection/>
  <mergeCells count="12">
    <mergeCell ref="A4:F4"/>
    <mergeCell ref="A5:F5"/>
    <mergeCell ref="A7:A8"/>
    <mergeCell ref="B7:B8"/>
    <mergeCell ref="A1:J1"/>
    <mergeCell ref="A2:J2"/>
    <mergeCell ref="C7:D7"/>
    <mergeCell ref="G7:G8"/>
    <mergeCell ref="H7:I7"/>
    <mergeCell ref="J7:J8"/>
    <mergeCell ref="E7:F7"/>
    <mergeCell ref="A3:F3"/>
  </mergeCells>
  <printOptions/>
  <pageMargins left="0.5118110236220472" right="0" top="0" bottom="0" header="0.31496062992125984" footer="0.31496062992125984"/>
  <pageSetup errors="blank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MainAdmin</cp:lastModifiedBy>
  <dcterms:created xsi:type="dcterms:W3CDTF">2021-02-03T10:03:41Z</dcterms:created>
  <dcterms:modified xsi:type="dcterms:W3CDTF">2021-02-04T01:19:26Z</dcterms:modified>
  <cp:category/>
  <cp:version/>
  <cp:contentType/>
  <cp:contentStatus/>
</cp:coreProperties>
</file>