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<sst xmlns="http://schemas.openxmlformats.org/spreadsheetml/2006/main" count="116" uniqueCount="113">
  <si>
    <t>0104</t>
  </si>
  <si>
    <t>4-Утвержд. - конс. бюджет субъекта РФ и ТГВФ</t>
  </si>
  <si>
    <t>1400</t>
  </si>
  <si>
    <t>0113</t>
  </si>
  <si>
    <t>СОЦИАЛЬНАЯ ПОЛИТИКА</t>
  </si>
  <si>
    <t>Обеспечение пожарной безопасности</t>
  </si>
  <si>
    <t>ЖИЛИЩНО-КОММУНАЛЬНОЕ ХОЗЯЙСТВО</t>
  </si>
  <si>
    <t>1301</t>
  </si>
  <si>
    <t>1100</t>
  </si>
  <si>
    <t>0700</t>
  </si>
  <si>
    <t>0102</t>
  </si>
  <si>
    <t>0107</t>
  </si>
  <si>
    <t>1403</t>
  </si>
  <si>
    <t>1202</t>
  </si>
  <si>
    <t>1001</t>
  </si>
  <si>
    <t>Другие вопросы в области образования</t>
  </si>
  <si>
    <t>Социальное обеспечение населения</t>
  </si>
  <si>
    <t>Другие вопросы в области социальной политики</t>
  </si>
  <si>
    <t>Дополнительное образование детей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</si>
  <si>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</si>
  <si>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</si>
  <si>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0703</t>
  </si>
  <si>
    <t>Судебная система</t>
  </si>
  <si>
    <t>0105</t>
  </si>
  <si>
    <t>1200</t>
  </si>
  <si>
    <t>0310</t>
  </si>
  <si>
    <t>0800</t>
  </si>
  <si>
    <t>Благоустройство</t>
  </si>
  <si>
    <t>1101</t>
  </si>
  <si>
    <t>0412</t>
  </si>
  <si>
    <t>Культура</t>
  </si>
  <si>
    <t>0701</t>
  </si>
  <si>
    <t>Другие общегосударственные вопросы</t>
  </si>
  <si>
    <t>0500</t>
  </si>
  <si>
    <t>0309</t>
  </si>
  <si>
    <t>Расходы - всего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</si>
  <si>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</si>
  <si>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</si>
  <si>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</si>
  <si>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0503</t>
  </si>
  <si>
    <t>0106</t>
  </si>
  <si>
    <t>1000</t>
  </si>
  <si>
    <t>Общее образование</t>
  </si>
  <si>
    <t>Молодежная политика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</si>
  <si>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</si>
  <si>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</si>
  <si>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</si>
  <si>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</si>
  <si>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0702</t>
  </si>
  <si>
    <t>0501</t>
  </si>
  <si>
    <t>0300</t>
  </si>
  <si>
    <t>0707</t>
  </si>
  <si>
    <t>СРЕДСТВА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</si>
  <si>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</si>
  <si>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</si>
  <si>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1003</t>
  </si>
  <si>
    <t>0804</t>
  </si>
  <si>
    <t>Обслуживание государственного (муниципального) внутреннего долга</t>
  </si>
  <si>
    <t>1105</t>
  </si>
  <si>
    <t>НАЦИОНАЛЬНАЯ ОБОРОНА</t>
  </si>
  <si>
    <t>Физическая культура</t>
  </si>
  <si>
    <t>0111</t>
  </si>
  <si>
    <t>ОБСЛУЖИВАНИЕ ГОСУДАРСТВЕННОГО (МУНИЦИПАЛЬНОГО) ДОЛГА</t>
  </si>
  <si>
    <t>0400</t>
  </si>
  <si>
    <t>1006</t>
  </si>
  <si>
    <t>Другие вопросы в области физической культуры и спорта</t>
  </si>
  <si>
    <t>0405</t>
  </si>
  <si>
    <t>Периодическая печать и издательства</t>
  </si>
  <si>
    <t>0502</t>
  </si>
  <si>
    <t>0100</t>
  </si>
  <si>
    <t>ОБРАЗОВАНИЕ</t>
  </si>
  <si>
    <t>Обеспечение проведения выборов и референдумов</t>
  </si>
  <si>
    <t>1401</t>
  </si>
  <si>
    <t>Дорожное хозяйство (дорожные фонды)</t>
  </si>
  <si>
    <t>1004</t>
  </si>
  <si>
    <t>Жилищное хозяйство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</si>
  <si>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</si>
  <si>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</si>
  <si>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Дошкольное образование</t>
  </si>
  <si>
    <t>МЕЖБЮДЖЕТНЫЕ ТРАНСФЕРТЫ ОБЩЕГО ХАРАКТЕРА БЮДЖЕТАМ БЮДЖЕТНОЙ СИСТЕМЫ РОССИЙСКОЙ ФЕДЕРАЦИИ</t>
  </si>
  <si>
    <t>17-Исполнено - конс. бюджет субъекта РФ и ТГВФ</t>
  </si>
  <si>
    <t>0505</t>
  </si>
  <si>
    <t>9600</t>
  </si>
  <si>
    <t>Водное хозяйство</t>
  </si>
  <si>
    <t>0103</t>
  </si>
  <si>
    <t>ФИЗИЧЕСКАЯ КУЛЬТУРА И СПОРТ</t>
  </si>
  <si>
    <t>Пенсионное обеспечение</t>
  </si>
  <si>
    <t>0200</t>
  </si>
  <si>
    <t>0406</t>
  </si>
  <si>
    <t>КУЛЬТУРА, КИНЕМАТОГРАФИЯ</t>
  </si>
  <si>
    <t>1300</t>
  </si>
  <si>
    <t>Другие вопросы в области национальной экономики</t>
  </si>
  <si>
    <t>0709</t>
  </si>
  <si>
    <t>Коммунальное хозяйство</t>
  </si>
  <si>
    <t>Другие вопросы в области культуры, кинематографии</t>
  </si>
  <si>
    <t>0801</t>
  </si>
  <si>
    <t>Сельское хозяйство и рыболовство</t>
  </si>
  <si>
    <t>Боковик</t>
  </si>
  <si>
    <t>0203</t>
  </si>
  <si>
    <t>ОБЩЕГОСУДАРСТВЕННЫЕ ВОПРОСЫ</t>
  </si>
  <si>
    <t>Охрана семьи и детства</t>
  </si>
  <si>
    <t>0409</t>
  </si>
  <si>
    <t>Дотации на выравнивание бюджетной обеспеченности субъектов Российской Федерации и муниципальных образований</t>
  </si>
  <si>
    <t>на 01.10.2020г</t>
  </si>
  <si>
    <t>на 01.10.2019г</t>
  </si>
  <si>
    <t>Темп роста в 2020 г по сравн с 2019 годом (%)</t>
  </si>
  <si>
    <t>Уточненный план</t>
  </si>
  <si>
    <t>Кассовое исполнение</t>
  </si>
  <si>
    <t xml:space="preserve">Кассовое исполнение  на 01.10.2019 г </t>
  </si>
  <si>
    <t>Информация по муниципальному образованию "Онгудайский район"</t>
  </si>
  <si>
    <t>Исполнение бюджетных ассигнований по разделам и подразделам   классификации расходов консолидированного  бюджета муниципального образования  "Онгудайский район" за 9 месяцев 2020года в сравнении с исполнением за 9 месяцев 2019года</t>
  </si>
  <si>
    <t>Раздел, подраздел</t>
  </si>
  <si>
    <t>Наименование показателя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</si>
</sst>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"/>
    <numFmt numFmtId="180" formatCode="0.0"/>
  </numFmts>
  <fonts count="58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405E83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A5C8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BFC5D2"/>
      </right>
      <top>
        <color indexed="63"/>
      </top>
      <bottom>
        <color indexed="63"/>
      </bottom>
    </border>
    <border>
      <left style="thin">
        <color rgb="FFBFC5D2"/>
      </left>
      <right style="thin">
        <color rgb="FFBFC5D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BFC5D2"/>
      </left>
      <right>
        <color indexed="63"/>
      </right>
      <top style="thin">
        <color rgb="FFA9A9A9"/>
      </top>
      <bottom style="thin">
        <color rgb="FFA9A9A9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3" fillId="30" borderId="1" applyNumberFormat="0" applyAlignment="0" applyProtection="0"/>
    <xf numFmtId="0" fontId="46" fillId="27" borderId="8" applyNumberFormat="0" applyAlignment="0" applyProtection="0"/>
    <xf numFmtId="0" fontId="36" fillId="27" borderId="1" applyNumberFormat="0" applyAlignment="0" applyProtection="0"/>
    <xf numFmtId="0" fontId="5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7" fillId="28" borderId="2" applyNumberFormat="0" applyAlignment="0" applyProtection="0"/>
    <xf numFmtId="0" fontId="47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4" fillId="0" borderId="6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1">
    <xf numFmtId="0" fontId="0" fillId="0" borderId="0" xfId="0" applyBorder="1" applyAlignment="1">
      <alignment/>
    </xf>
    <xf numFmtId="179" fontId="4" fillId="0" borderId="10" xfId="94" applyNumberFormat="1" applyFont="1" applyFill="1" applyBorder="1" applyAlignment="1">
      <alignment horizontal="center" vertical="center" wrapText="1"/>
      <protection/>
    </xf>
    <xf numFmtId="0" fontId="52" fillId="0" borderId="0" xfId="0" applyFont="1" applyBorder="1" applyAlignment="1">
      <alignment/>
    </xf>
    <xf numFmtId="0" fontId="53" fillId="33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wrapText="1"/>
    </xf>
    <xf numFmtId="172" fontId="56" fillId="35" borderId="10" xfId="0" applyNumberFormat="1" applyFont="1" applyFill="1" applyBorder="1" applyAlignment="1">
      <alignment horizontal="right" vertical="top" wrapText="1"/>
    </xf>
    <xf numFmtId="180" fontId="55" fillId="0" borderId="1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10" xfId="0" applyFont="1" applyFill="1" applyBorder="1" applyAlignment="1">
      <alignment horizontal="left" vertical="top" wrapText="1"/>
    </xf>
    <xf numFmtId="0" fontId="52" fillId="0" borderId="0" xfId="0" applyFont="1" applyBorder="1" applyAlignment="1">
      <alignment wrapText="1"/>
    </xf>
    <xf numFmtId="0" fontId="57" fillId="0" borderId="10" xfId="0" applyFont="1" applyFill="1" applyBorder="1" applyAlignment="1">
      <alignment horizontal="left" vertical="top" wrapText="1"/>
    </xf>
    <xf numFmtId="172" fontId="57" fillId="35" borderId="10" xfId="0" applyNumberFormat="1" applyFont="1" applyFill="1" applyBorder="1" applyAlignment="1">
      <alignment horizontal="right" vertical="top" wrapText="1"/>
    </xf>
    <xf numFmtId="180" fontId="52" fillId="0" borderId="10" xfId="0" applyNumberFormat="1" applyFont="1" applyBorder="1" applyAlignment="1">
      <alignment/>
    </xf>
    <xf numFmtId="0" fontId="52" fillId="0" borderId="0" xfId="0" applyFont="1" applyFill="1" applyBorder="1" applyAlignment="1">
      <alignment/>
    </xf>
    <xf numFmtId="0" fontId="54" fillId="34" borderId="13" xfId="0" applyFont="1" applyFill="1" applyBorder="1" applyAlignment="1">
      <alignment horizontal="center" vertical="center" wrapText="1"/>
    </xf>
    <xf numFmtId="0" fontId="4" fillId="0" borderId="0" xfId="96" applyFont="1" applyBorder="1" applyAlignment="1">
      <alignment horizontal="center" wrapText="1"/>
      <protection/>
    </xf>
    <xf numFmtId="0" fontId="6" fillId="0" borderId="0" xfId="95" applyFont="1" applyAlignment="1">
      <alignment wrapText="1"/>
      <protection/>
    </xf>
    <xf numFmtId="0" fontId="52" fillId="0" borderId="0" xfId="0" applyFont="1" applyBorder="1" applyAlignment="1">
      <alignment wrapText="1"/>
    </xf>
    <xf numFmtId="0" fontId="4" fillId="0" borderId="0" xfId="96" applyFont="1" applyBorder="1" applyAlignment="1">
      <alignment horizontal="center" vertical="center" wrapText="1"/>
      <protection/>
    </xf>
    <xf numFmtId="0" fontId="6" fillId="0" borderId="0" xfId="96" applyFont="1" applyAlignment="1">
      <alignment vertical="center" wrapText="1"/>
      <protection/>
    </xf>
    <xf numFmtId="179" fontId="4" fillId="0" borderId="10" xfId="94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16" xfId="94"/>
    <cellStyle name="Обычный 17" xfId="95"/>
    <cellStyle name="Обычный_прилож 8,10 -2008г.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5"/>
  <sheetViews>
    <sheetView tabSelected="1" view="pageBreakPreview" zoomScaleSheetLayoutView="100" zoomScalePageLayoutView="0" workbookViewId="0" topLeftCell="B1">
      <selection activeCell="C9" sqref="C9"/>
    </sheetView>
  </sheetViews>
  <sheetFormatPr defaultColWidth="9.00390625" defaultRowHeight="16.5"/>
  <cols>
    <col min="1" max="1" width="2.00390625" style="2" hidden="1" customWidth="1"/>
    <col min="2" max="2" width="49.625" style="19" customWidth="1"/>
    <col min="3" max="3" width="9.00390625" style="19" customWidth="1"/>
    <col min="4" max="5" width="17.75390625" style="2" hidden="1" customWidth="1"/>
    <col min="6" max="6" width="14.75390625" style="2" hidden="1" customWidth="1"/>
    <col min="7" max="7" width="12.625" style="2" hidden="1" customWidth="1"/>
    <col min="8" max="11" width="12.625" style="2" customWidth="1"/>
    <col min="12" max="16384" width="9.00390625" style="2" customWidth="1"/>
  </cols>
  <sheetData>
    <row r="1" spans="1:11" ht="16.5" customHeight="1">
      <c r="A1" s="24" t="s">
        <v>109</v>
      </c>
      <c r="B1" s="25"/>
      <c r="C1" s="25"/>
      <c r="D1" s="22"/>
      <c r="E1" s="22"/>
      <c r="F1" s="22"/>
      <c r="G1" s="22"/>
      <c r="H1" s="23"/>
      <c r="I1" s="23"/>
      <c r="J1" s="23"/>
      <c r="K1" s="23"/>
    </row>
    <row r="2" spans="1:11" ht="38.25" customHeight="1">
      <c r="A2" s="21" t="s">
        <v>110</v>
      </c>
      <c r="B2" s="22"/>
      <c r="C2" s="22"/>
      <c r="D2" s="22"/>
      <c r="E2" s="22"/>
      <c r="F2" s="22"/>
      <c r="G2" s="22"/>
      <c r="H2" s="23"/>
      <c r="I2" s="23"/>
      <c r="J2" s="23"/>
      <c r="K2" s="23"/>
    </row>
    <row r="3" spans="1:7" ht="15" hidden="1">
      <c r="A3" s="3"/>
      <c r="B3" s="4"/>
      <c r="C3" s="4">
        <v>1000</v>
      </c>
      <c r="D3" s="5"/>
      <c r="E3" s="5"/>
      <c r="F3" s="5"/>
      <c r="G3" s="5"/>
    </row>
    <row r="4" spans="1:11" ht="33.75" customHeight="1">
      <c r="A4" s="6" t="s">
        <v>97</v>
      </c>
      <c r="B4" s="28" t="s">
        <v>112</v>
      </c>
      <c r="C4" s="28" t="s">
        <v>111</v>
      </c>
      <c r="D4" s="20" t="s">
        <v>104</v>
      </c>
      <c r="E4" s="20"/>
      <c r="F4" s="30" t="s">
        <v>103</v>
      </c>
      <c r="G4" s="20"/>
      <c r="H4" s="26" t="s">
        <v>108</v>
      </c>
      <c r="I4" s="26" t="s">
        <v>103</v>
      </c>
      <c r="J4" s="27"/>
      <c r="K4" s="26" t="s">
        <v>105</v>
      </c>
    </row>
    <row r="5" spans="1:11" ht="51">
      <c r="A5" s="7"/>
      <c r="B5" s="29"/>
      <c r="C5" s="29"/>
      <c r="D5" s="8" t="s">
        <v>1</v>
      </c>
      <c r="E5" s="9" t="s">
        <v>80</v>
      </c>
      <c r="F5" s="9" t="s">
        <v>1</v>
      </c>
      <c r="G5" s="9" t="s">
        <v>80</v>
      </c>
      <c r="H5" s="27"/>
      <c r="I5" s="1" t="s">
        <v>106</v>
      </c>
      <c r="J5" s="1" t="s">
        <v>107</v>
      </c>
      <c r="K5" s="27"/>
    </row>
    <row r="6" spans="1:11" s="13" customFormat="1" ht="14.25">
      <c r="A6" s="10"/>
      <c r="B6" s="14" t="s">
        <v>99</v>
      </c>
      <c r="C6" s="14" t="s">
        <v>69</v>
      </c>
      <c r="D6" s="11">
        <v>46572353.85</v>
      </c>
      <c r="E6" s="11">
        <v>34905908.13</v>
      </c>
      <c r="F6" s="11">
        <v>48224761.79</v>
      </c>
      <c r="G6" s="11">
        <v>36862741.03</v>
      </c>
      <c r="H6" s="12">
        <f aca="true" t="shared" si="0" ref="H6:J54">E6/$C$3</f>
        <v>34905.90813</v>
      </c>
      <c r="I6" s="12">
        <f t="shared" si="0"/>
        <v>48224.76179</v>
      </c>
      <c r="J6" s="12">
        <f t="shared" si="0"/>
        <v>36862.741030000005</v>
      </c>
      <c r="K6" s="12">
        <f aca="true" t="shared" si="1" ref="K6:K54">J6/H6*100</f>
        <v>105.60602203131965</v>
      </c>
    </row>
    <row r="7" spans="1:11" ht="25.5">
      <c r="A7" s="15"/>
      <c r="B7" s="16" t="s">
        <v>37</v>
      </c>
      <c r="C7" s="16" t="s">
        <v>10</v>
      </c>
      <c r="D7" s="17">
        <v>6565990.72</v>
      </c>
      <c r="E7" s="17">
        <v>5281344.64</v>
      </c>
      <c r="F7" s="17">
        <v>6850907.18</v>
      </c>
      <c r="G7" s="17">
        <v>5575518.67</v>
      </c>
      <c r="H7" s="18">
        <f t="shared" si="0"/>
        <v>5281.344639999999</v>
      </c>
      <c r="I7" s="18">
        <f t="shared" si="0"/>
        <v>6850.90718</v>
      </c>
      <c r="J7" s="18">
        <f t="shared" si="0"/>
        <v>5575.5186699999995</v>
      </c>
      <c r="K7" s="18">
        <f t="shared" si="1"/>
        <v>105.57005933246575</v>
      </c>
    </row>
    <row r="8" spans="1:11" ht="38.25">
      <c r="A8" s="15"/>
      <c r="B8" s="16" t="s">
        <v>47</v>
      </c>
      <c r="C8" s="16" t="s">
        <v>84</v>
      </c>
      <c r="D8" s="17">
        <v>2010466.51</v>
      </c>
      <c r="E8" s="17">
        <v>1677902.71</v>
      </c>
      <c r="F8" s="17">
        <v>1997803</v>
      </c>
      <c r="G8" s="17">
        <v>1603160.26</v>
      </c>
      <c r="H8" s="18">
        <f t="shared" si="0"/>
        <v>1677.90271</v>
      </c>
      <c r="I8" s="18">
        <f t="shared" si="0"/>
        <v>1997.803</v>
      </c>
      <c r="J8" s="18">
        <f t="shared" si="0"/>
        <v>1603.16026</v>
      </c>
      <c r="K8" s="18">
        <f t="shared" si="1"/>
        <v>95.54548368301998</v>
      </c>
    </row>
    <row r="9" spans="1:11" ht="38.25">
      <c r="A9" s="15"/>
      <c r="B9" s="16" t="s">
        <v>45</v>
      </c>
      <c r="C9" s="16" t="s">
        <v>0</v>
      </c>
      <c r="D9" s="17">
        <v>27436338.53</v>
      </c>
      <c r="E9" s="17">
        <v>22235545.83</v>
      </c>
      <c r="F9" s="17">
        <v>30494376.4</v>
      </c>
      <c r="G9" s="17">
        <v>23318941.55</v>
      </c>
      <c r="H9" s="18">
        <f t="shared" si="0"/>
        <v>22235.54583</v>
      </c>
      <c r="I9" s="18">
        <f t="shared" si="0"/>
        <v>30494.376399999997</v>
      </c>
      <c r="J9" s="18">
        <f t="shared" si="0"/>
        <v>23318.94155</v>
      </c>
      <c r="K9" s="18">
        <f t="shared" si="1"/>
        <v>104.8723594567141</v>
      </c>
    </row>
    <row r="10" spans="1:11" ht="15">
      <c r="A10" s="15"/>
      <c r="B10" s="16" t="s">
        <v>22</v>
      </c>
      <c r="C10" s="16" t="s">
        <v>23</v>
      </c>
      <c r="D10" s="17">
        <v>9600</v>
      </c>
      <c r="E10" s="17">
        <v>0</v>
      </c>
      <c r="F10" s="17">
        <v>9900</v>
      </c>
      <c r="G10" s="17">
        <v>0</v>
      </c>
      <c r="H10" s="18">
        <f t="shared" si="0"/>
        <v>0</v>
      </c>
      <c r="I10" s="18">
        <f t="shared" si="0"/>
        <v>9.9</v>
      </c>
      <c r="J10" s="18">
        <f t="shared" si="0"/>
        <v>0</v>
      </c>
      <c r="K10" s="18">
        <v>0</v>
      </c>
    </row>
    <row r="11" spans="1:11" ht="25.5">
      <c r="A11" s="15"/>
      <c r="B11" s="16" t="s">
        <v>53</v>
      </c>
      <c r="C11" s="16" t="s">
        <v>40</v>
      </c>
      <c r="D11" s="17">
        <v>5781603.94</v>
      </c>
      <c r="E11" s="17">
        <v>4539852.58</v>
      </c>
      <c r="F11" s="17">
        <v>6478739.1</v>
      </c>
      <c r="G11" s="17">
        <v>5354900.22</v>
      </c>
      <c r="H11" s="18">
        <f t="shared" si="0"/>
        <v>4539.85258</v>
      </c>
      <c r="I11" s="18">
        <f t="shared" si="0"/>
        <v>6478.7391</v>
      </c>
      <c r="J11" s="18">
        <f t="shared" si="0"/>
        <v>5354.9002199999995</v>
      </c>
      <c r="K11" s="18">
        <f t="shared" si="1"/>
        <v>117.95317415350964</v>
      </c>
    </row>
    <row r="12" spans="1:11" ht="15">
      <c r="A12" s="15"/>
      <c r="B12" s="16" t="s">
        <v>71</v>
      </c>
      <c r="C12" s="16" t="s">
        <v>11</v>
      </c>
      <c r="D12" s="17">
        <v>403071.56</v>
      </c>
      <c r="E12" s="17">
        <v>394804.76</v>
      </c>
      <c r="F12" s="17">
        <v>184770</v>
      </c>
      <c r="G12" s="17">
        <v>184634.2</v>
      </c>
      <c r="H12" s="18">
        <f t="shared" si="0"/>
        <v>394.80476</v>
      </c>
      <c r="I12" s="18">
        <f t="shared" si="0"/>
        <v>184.77</v>
      </c>
      <c r="J12" s="18">
        <f t="shared" si="0"/>
        <v>184.63420000000002</v>
      </c>
      <c r="K12" s="18">
        <f t="shared" si="1"/>
        <v>46.76595084618535</v>
      </c>
    </row>
    <row r="13" spans="1:11" ht="15">
      <c r="A13" s="15"/>
      <c r="B13" s="16" t="s">
        <v>44</v>
      </c>
      <c r="C13" s="16" t="s">
        <v>61</v>
      </c>
      <c r="D13" s="17">
        <v>3217270.35</v>
      </c>
      <c r="E13" s="17">
        <v>0</v>
      </c>
      <c r="F13" s="17">
        <v>919576.31</v>
      </c>
      <c r="G13" s="17">
        <v>0</v>
      </c>
      <c r="H13" s="18">
        <f t="shared" si="0"/>
        <v>0</v>
      </c>
      <c r="I13" s="18">
        <f t="shared" si="0"/>
        <v>919.57631</v>
      </c>
      <c r="J13" s="18">
        <f t="shared" si="0"/>
        <v>0</v>
      </c>
      <c r="K13" s="18">
        <v>0</v>
      </c>
    </row>
    <row r="14" spans="1:11" ht="15">
      <c r="A14" s="15"/>
      <c r="B14" s="16" t="s">
        <v>32</v>
      </c>
      <c r="C14" s="16" t="s">
        <v>3</v>
      </c>
      <c r="D14" s="17">
        <v>1148012.24</v>
      </c>
      <c r="E14" s="17">
        <v>776457.61</v>
      </c>
      <c r="F14" s="17">
        <v>1288689.8</v>
      </c>
      <c r="G14" s="17">
        <v>825586.13</v>
      </c>
      <c r="H14" s="18">
        <f t="shared" si="0"/>
        <v>776.4576099999999</v>
      </c>
      <c r="I14" s="18">
        <f t="shared" si="0"/>
        <v>1288.6898</v>
      </c>
      <c r="J14" s="18">
        <f t="shared" si="0"/>
        <v>825.58613</v>
      </c>
      <c r="K14" s="18">
        <f t="shared" si="1"/>
        <v>106.32726363516485</v>
      </c>
    </row>
    <row r="15" spans="1:11" s="13" customFormat="1" ht="14.25">
      <c r="A15" s="10"/>
      <c r="B15" s="14" t="s">
        <v>59</v>
      </c>
      <c r="C15" s="14" t="s">
        <v>87</v>
      </c>
      <c r="D15" s="11">
        <v>950800</v>
      </c>
      <c r="E15" s="11">
        <v>694921.42</v>
      </c>
      <c r="F15" s="11">
        <v>1078300</v>
      </c>
      <c r="G15" s="11">
        <v>794228.42</v>
      </c>
      <c r="H15" s="12">
        <f t="shared" si="0"/>
        <v>694.92142</v>
      </c>
      <c r="I15" s="12">
        <f t="shared" si="0"/>
        <v>1078.3</v>
      </c>
      <c r="J15" s="12">
        <f t="shared" si="0"/>
        <v>794.22842</v>
      </c>
      <c r="K15" s="12">
        <f t="shared" si="1"/>
        <v>114.29039271807164</v>
      </c>
    </row>
    <row r="16" spans="1:11" ht="15">
      <c r="A16" s="15"/>
      <c r="B16" s="16" t="s">
        <v>19</v>
      </c>
      <c r="C16" s="16" t="s">
        <v>98</v>
      </c>
      <c r="D16" s="17">
        <v>950800</v>
      </c>
      <c r="E16" s="17">
        <v>694921.42</v>
      </c>
      <c r="F16" s="17">
        <v>1078300</v>
      </c>
      <c r="G16" s="17">
        <v>794228.42</v>
      </c>
      <c r="H16" s="18">
        <f t="shared" si="0"/>
        <v>694.92142</v>
      </c>
      <c r="I16" s="18">
        <f t="shared" si="0"/>
        <v>1078.3</v>
      </c>
      <c r="J16" s="18">
        <f t="shared" si="0"/>
        <v>794.22842</v>
      </c>
      <c r="K16" s="18">
        <f t="shared" si="1"/>
        <v>114.29039271807164</v>
      </c>
    </row>
    <row r="17" spans="1:11" s="13" customFormat="1" ht="25.5">
      <c r="A17" s="10"/>
      <c r="B17" s="14" t="s">
        <v>77</v>
      </c>
      <c r="C17" s="14" t="s">
        <v>50</v>
      </c>
      <c r="D17" s="11">
        <v>7487376.84</v>
      </c>
      <c r="E17" s="11">
        <v>5078318.84</v>
      </c>
      <c r="F17" s="11">
        <v>4800548.94</v>
      </c>
      <c r="G17" s="11">
        <v>4027541.49</v>
      </c>
      <c r="H17" s="12">
        <f t="shared" si="0"/>
        <v>5078.31884</v>
      </c>
      <c r="I17" s="12">
        <f t="shared" si="0"/>
        <v>4800.548940000001</v>
      </c>
      <c r="J17" s="12">
        <f t="shared" si="0"/>
        <v>4027.54149</v>
      </c>
      <c r="K17" s="12">
        <f t="shared" si="1"/>
        <v>79.3085589324675</v>
      </c>
    </row>
    <row r="18" spans="1:11" ht="25.5">
      <c r="A18" s="15"/>
      <c r="B18" s="16" t="s">
        <v>46</v>
      </c>
      <c r="C18" s="16" t="s">
        <v>34</v>
      </c>
      <c r="D18" s="17">
        <v>6468138.12</v>
      </c>
      <c r="E18" s="17">
        <v>4189752.84</v>
      </c>
      <c r="F18" s="17">
        <v>4506344</v>
      </c>
      <c r="G18" s="17">
        <v>3799499.85</v>
      </c>
      <c r="H18" s="18">
        <f t="shared" si="0"/>
        <v>4189.75284</v>
      </c>
      <c r="I18" s="18">
        <f t="shared" si="0"/>
        <v>4506.344</v>
      </c>
      <c r="J18" s="18">
        <f t="shared" si="0"/>
        <v>3799.49985</v>
      </c>
      <c r="K18" s="18">
        <f t="shared" si="1"/>
        <v>90.68553671533522</v>
      </c>
    </row>
    <row r="19" spans="1:11" ht="15">
      <c r="A19" s="15"/>
      <c r="B19" s="16" t="s">
        <v>5</v>
      </c>
      <c r="C19" s="16" t="s">
        <v>25</v>
      </c>
      <c r="D19" s="17">
        <v>987924.43</v>
      </c>
      <c r="E19" s="17">
        <v>873566</v>
      </c>
      <c r="F19" s="17">
        <v>270354.94</v>
      </c>
      <c r="G19" s="17">
        <v>219441.64</v>
      </c>
      <c r="H19" s="18">
        <f t="shared" si="0"/>
        <v>873.566</v>
      </c>
      <c r="I19" s="18">
        <f t="shared" si="0"/>
        <v>270.35494</v>
      </c>
      <c r="J19" s="18">
        <f t="shared" si="0"/>
        <v>219.44164</v>
      </c>
      <c r="K19" s="18">
        <f t="shared" si="1"/>
        <v>25.1202130119533</v>
      </c>
    </row>
    <row r="20" spans="1:11" ht="25.5">
      <c r="A20" s="15"/>
      <c r="B20" s="16" t="s">
        <v>20</v>
      </c>
      <c r="C20" s="16" t="s">
        <v>54</v>
      </c>
      <c r="D20" s="17">
        <v>31314.29</v>
      </c>
      <c r="E20" s="17">
        <v>15000</v>
      </c>
      <c r="F20" s="17">
        <v>23850</v>
      </c>
      <c r="G20" s="17">
        <v>8600</v>
      </c>
      <c r="H20" s="18">
        <f t="shared" si="0"/>
        <v>15</v>
      </c>
      <c r="I20" s="18">
        <f t="shared" si="0"/>
        <v>23.85</v>
      </c>
      <c r="J20" s="18">
        <f t="shared" si="0"/>
        <v>8.6</v>
      </c>
      <c r="K20" s="18">
        <f t="shared" si="1"/>
        <v>57.333333333333336</v>
      </c>
    </row>
    <row r="21" spans="1:11" s="13" customFormat="1" ht="14.25">
      <c r="A21" s="10"/>
      <c r="B21" s="14" t="s">
        <v>38</v>
      </c>
      <c r="C21" s="14" t="s">
        <v>63</v>
      </c>
      <c r="D21" s="11">
        <v>39744097.07</v>
      </c>
      <c r="E21" s="11">
        <v>30860462.82</v>
      </c>
      <c r="F21" s="11">
        <v>46420772.14</v>
      </c>
      <c r="G21" s="11">
        <v>31874444.16</v>
      </c>
      <c r="H21" s="12">
        <f t="shared" si="0"/>
        <v>30860.46282</v>
      </c>
      <c r="I21" s="12">
        <f t="shared" si="0"/>
        <v>46420.77214</v>
      </c>
      <c r="J21" s="12">
        <f t="shared" si="0"/>
        <v>31874.44416</v>
      </c>
      <c r="K21" s="12">
        <f t="shared" si="1"/>
        <v>103.28569712617161</v>
      </c>
    </row>
    <row r="22" spans="1:11" ht="15">
      <c r="A22" s="15"/>
      <c r="B22" s="16" t="s">
        <v>96</v>
      </c>
      <c r="C22" s="16" t="s">
        <v>66</v>
      </c>
      <c r="D22" s="17">
        <v>1040300</v>
      </c>
      <c r="E22" s="17">
        <v>714560</v>
      </c>
      <c r="F22" s="17">
        <v>932864.66</v>
      </c>
      <c r="G22" s="17">
        <v>219600</v>
      </c>
      <c r="H22" s="18">
        <f t="shared" si="0"/>
        <v>714.56</v>
      </c>
      <c r="I22" s="18">
        <f t="shared" si="0"/>
        <v>932.8646600000001</v>
      </c>
      <c r="J22" s="18">
        <f t="shared" si="0"/>
        <v>219.6</v>
      </c>
      <c r="K22" s="18">
        <f t="shared" si="1"/>
        <v>30.73219883564711</v>
      </c>
    </row>
    <row r="23" spans="1:11" ht="15">
      <c r="A23" s="15"/>
      <c r="B23" s="16" t="s">
        <v>83</v>
      </c>
      <c r="C23" s="16" t="s">
        <v>88</v>
      </c>
      <c r="D23" s="17"/>
      <c r="E23" s="17"/>
      <c r="F23" s="17">
        <v>2801450</v>
      </c>
      <c r="G23" s="17">
        <v>0</v>
      </c>
      <c r="H23" s="18">
        <f t="shared" si="0"/>
        <v>0</v>
      </c>
      <c r="I23" s="18">
        <f t="shared" si="0"/>
        <v>2801.45</v>
      </c>
      <c r="J23" s="18">
        <f t="shared" si="0"/>
        <v>0</v>
      </c>
      <c r="K23" s="18">
        <v>0</v>
      </c>
    </row>
    <row r="24" spans="1:11" ht="15">
      <c r="A24" s="15"/>
      <c r="B24" s="16" t="s">
        <v>73</v>
      </c>
      <c r="C24" s="16" t="s">
        <v>101</v>
      </c>
      <c r="D24" s="17">
        <v>12528480.49</v>
      </c>
      <c r="E24" s="17">
        <v>7794501.54</v>
      </c>
      <c r="F24" s="17">
        <v>17356324.12</v>
      </c>
      <c r="G24" s="17">
        <v>14948157.64</v>
      </c>
      <c r="H24" s="18">
        <f t="shared" si="0"/>
        <v>7794.50154</v>
      </c>
      <c r="I24" s="18">
        <f t="shared" si="0"/>
        <v>17356.32412</v>
      </c>
      <c r="J24" s="18">
        <f t="shared" si="0"/>
        <v>14948.157640000001</v>
      </c>
      <c r="K24" s="18">
        <f t="shared" si="1"/>
        <v>191.77823704682982</v>
      </c>
    </row>
    <row r="25" spans="1:11" ht="15">
      <c r="A25" s="15"/>
      <c r="B25" s="16" t="s">
        <v>91</v>
      </c>
      <c r="C25" s="16" t="s">
        <v>29</v>
      </c>
      <c r="D25" s="17">
        <v>26175316.58</v>
      </c>
      <c r="E25" s="17">
        <v>22351401.28</v>
      </c>
      <c r="F25" s="17">
        <v>25330133.36</v>
      </c>
      <c r="G25" s="17">
        <v>16706686.52</v>
      </c>
      <c r="H25" s="18">
        <f t="shared" si="0"/>
        <v>22351.401280000002</v>
      </c>
      <c r="I25" s="18">
        <f t="shared" si="0"/>
        <v>25330.13336</v>
      </c>
      <c r="J25" s="18">
        <f t="shared" si="0"/>
        <v>16706.68652</v>
      </c>
      <c r="K25" s="18">
        <f t="shared" si="1"/>
        <v>74.74558892622592</v>
      </c>
    </row>
    <row r="26" spans="1:11" s="13" customFormat="1" ht="14.25">
      <c r="A26" s="10"/>
      <c r="B26" s="14" t="s">
        <v>6</v>
      </c>
      <c r="C26" s="14" t="s">
        <v>33</v>
      </c>
      <c r="D26" s="11">
        <v>26764050.65</v>
      </c>
      <c r="E26" s="11">
        <v>20457746.3</v>
      </c>
      <c r="F26" s="11">
        <v>29682414.71</v>
      </c>
      <c r="G26" s="11">
        <v>19053039.44</v>
      </c>
      <c r="H26" s="12">
        <f t="shared" si="0"/>
        <v>20457.746300000003</v>
      </c>
      <c r="I26" s="12">
        <f t="shared" si="0"/>
        <v>29682.41471</v>
      </c>
      <c r="J26" s="12">
        <f t="shared" si="0"/>
        <v>19053.03944</v>
      </c>
      <c r="K26" s="12">
        <f t="shared" si="1"/>
        <v>93.13361873101339</v>
      </c>
    </row>
    <row r="27" spans="1:11" ht="15">
      <c r="A27" s="15"/>
      <c r="B27" s="16" t="s">
        <v>75</v>
      </c>
      <c r="C27" s="16" t="s">
        <v>49</v>
      </c>
      <c r="D27" s="17">
        <v>11000</v>
      </c>
      <c r="E27" s="17">
        <v>0</v>
      </c>
      <c r="F27" s="17">
        <v>3000000</v>
      </c>
      <c r="G27" s="17">
        <v>3000000</v>
      </c>
      <c r="H27" s="18">
        <f t="shared" si="0"/>
        <v>0</v>
      </c>
      <c r="I27" s="18">
        <f t="shared" si="0"/>
        <v>3000</v>
      </c>
      <c r="J27" s="18">
        <f t="shared" si="0"/>
        <v>3000</v>
      </c>
      <c r="K27" s="18" t="e">
        <f t="shared" si="1"/>
        <v>#DIV/0!</v>
      </c>
    </row>
    <row r="28" spans="1:11" ht="15">
      <c r="A28" s="15"/>
      <c r="B28" s="16" t="s">
        <v>93</v>
      </c>
      <c r="C28" s="16" t="s">
        <v>68</v>
      </c>
      <c r="D28" s="17">
        <v>21550526.36</v>
      </c>
      <c r="E28" s="17">
        <v>18418113.14</v>
      </c>
      <c r="F28" s="17">
        <v>16726855.03</v>
      </c>
      <c r="G28" s="17">
        <v>10459931.84</v>
      </c>
      <c r="H28" s="18">
        <f t="shared" si="0"/>
        <v>18418.11314</v>
      </c>
      <c r="I28" s="18">
        <f t="shared" si="0"/>
        <v>16726.85503</v>
      </c>
      <c r="J28" s="18">
        <f t="shared" si="0"/>
        <v>10459.93184</v>
      </c>
      <c r="K28" s="18">
        <f t="shared" si="1"/>
        <v>56.791549495281245</v>
      </c>
    </row>
    <row r="29" spans="1:11" ht="15">
      <c r="A29" s="15"/>
      <c r="B29" s="16" t="s">
        <v>27</v>
      </c>
      <c r="C29" s="16" t="s">
        <v>39</v>
      </c>
      <c r="D29" s="17">
        <v>4271317.18</v>
      </c>
      <c r="E29" s="17">
        <v>1459111.73</v>
      </c>
      <c r="F29" s="17">
        <v>9083179.68</v>
      </c>
      <c r="G29" s="17">
        <v>5083324.31</v>
      </c>
      <c r="H29" s="18">
        <f t="shared" si="0"/>
        <v>1459.11173</v>
      </c>
      <c r="I29" s="18">
        <f t="shared" si="0"/>
        <v>9083.17968</v>
      </c>
      <c r="J29" s="18">
        <f t="shared" si="0"/>
        <v>5083.32431</v>
      </c>
      <c r="K29" s="18">
        <f t="shared" si="1"/>
        <v>348.38485672375475</v>
      </c>
    </row>
    <row r="30" spans="1:11" ht="15">
      <c r="A30" s="15"/>
      <c r="B30" s="16" t="s">
        <v>76</v>
      </c>
      <c r="C30" s="16" t="s">
        <v>81</v>
      </c>
      <c r="D30" s="17">
        <v>931207.11</v>
      </c>
      <c r="E30" s="17">
        <v>580521.43</v>
      </c>
      <c r="F30" s="17">
        <v>872380</v>
      </c>
      <c r="G30" s="17">
        <v>509783.29</v>
      </c>
      <c r="H30" s="18">
        <f t="shared" si="0"/>
        <v>580.52143</v>
      </c>
      <c r="I30" s="18">
        <f t="shared" si="0"/>
        <v>872.38</v>
      </c>
      <c r="J30" s="18">
        <f t="shared" si="0"/>
        <v>509.78328999999997</v>
      </c>
      <c r="K30" s="18">
        <f t="shared" si="1"/>
        <v>87.81472373896688</v>
      </c>
    </row>
    <row r="31" spans="1:11" s="13" customFormat="1" ht="14.25">
      <c r="A31" s="10"/>
      <c r="B31" s="14" t="s">
        <v>70</v>
      </c>
      <c r="C31" s="14" t="s">
        <v>9</v>
      </c>
      <c r="D31" s="11">
        <v>537663065.36</v>
      </c>
      <c r="E31" s="11">
        <v>340279328.95</v>
      </c>
      <c r="F31" s="11">
        <v>510736665.27</v>
      </c>
      <c r="G31" s="11">
        <v>371181253.33</v>
      </c>
      <c r="H31" s="12">
        <f t="shared" si="0"/>
        <v>340279.32895</v>
      </c>
      <c r="I31" s="12">
        <f t="shared" si="0"/>
        <v>510736.66527</v>
      </c>
      <c r="J31" s="12">
        <f t="shared" si="0"/>
        <v>371181.25333</v>
      </c>
      <c r="K31" s="12">
        <f t="shared" si="1"/>
        <v>109.08134046089548</v>
      </c>
    </row>
    <row r="32" spans="1:11" ht="15">
      <c r="A32" s="15"/>
      <c r="B32" s="16" t="s">
        <v>78</v>
      </c>
      <c r="C32" s="16" t="s">
        <v>31</v>
      </c>
      <c r="D32" s="17">
        <v>178928440.56</v>
      </c>
      <c r="E32" s="17">
        <v>69618869.43</v>
      </c>
      <c r="F32" s="17">
        <v>122867862.5</v>
      </c>
      <c r="G32" s="17">
        <v>71569918.99</v>
      </c>
      <c r="H32" s="18">
        <f t="shared" si="0"/>
        <v>69618.86943</v>
      </c>
      <c r="I32" s="18">
        <f t="shared" si="0"/>
        <v>122867.8625</v>
      </c>
      <c r="J32" s="18">
        <f t="shared" si="0"/>
        <v>71569.91898999999</v>
      </c>
      <c r="K32" s="18">
        <f t="shared" si="1"/>
        <v>102.80247234115416</v>
      </c>
    </row>
    <row r="33" spans="1:11" ht="15">
      <c r="A33" s="15"/>
      <c r="B33" s="16" t="s">
        <v>42</v>
      </c>
      <c r="C33" s="16" t="s">
        <v>48</v>
      </c>
      <c r="D33" s="17">
        <v>305565988.56</v>
      </c>
      <c r="E33" s="17">
        <v>226260016.48</v>
      </c>
      <c r="F33" s="17">
        <v>332876700.61</v>
      </c>
      <c r="G33" s="17">
        <v>257408817.05</v>
      </c>
      <c r="H33" s="18">
        <f t="shared" si="0"/>
        <v>226260.01648</v>
      </c>
      <c r="I33" s="18">
        <f t="shared" si="0"/>
        <v>332876.70061</v>
      </c>
      <c r="J33" s="18">
        <f t="shared" si="0"/>
        <v>257408.81705</v>
      </c>
      <c r="K33" s="18">
        <f t="shared" si="1"/>
        <v>113.76681618546304</v>
      </c>
    </row>
    <row r="34" spans="1:11" ht="15">
      <c r="A34" s="15"/>
      <c r="B34" s="16" t="s">
        <v>18</v>
      </c>
      <c r="C34" s="16" t="s">
        <v>21</v>
      </c>
      <c r="D34" s="17">
        <v>34900528.84</v>
      </c>
      <c r="E34" s="17">
        <v>30571043.73</v>
      </c>
      <c r="F34" s="17">
        <v>35500124.1</v>
      </c>
      <c r="G34" s="17">
        <v>28558825.61</v>
      </c>
      <c r="H34" s="18">
        <f t="shared" si="0"/>
        <v>30571.04373</v>
      </c>
      <c r="I34" s="18">
        <f t="shared" si="0"/>
        <v>35500.1241</v>
      </c>
      <c r="J34" s="18">
        <f t="shared" si="0"/>
        <v>28558.82561</v>
      </c>
      <c r="K34" s="18">
        <f t="shared" si="1"/>
        <v>93.41789525483107</v>
      </c>
    </row>
    <row r="35" spans="1:11" ht="15">
      <c r="A35" s="15"/>
      <c r="B35" s="16" t="s">
        <v>43</v>
      </c>
      <c r="C35" s="16" t="s">
        <v>51</v>
      </c>
      <c r="D35" s="17">
        <v>2157635.87</v>
      </c>
      <c r="E35" s="17">
        <v>1880154.32</v>
      </c>
      <c r="F35" s="17">
        <v>1010427</v>
      </c>
      <c r="G35" s="17">
        <v>246203.78</v>
      </c>
      <c r="H35" s="18">
        <f t="shared" si="0"/>
        <v>1880.15432</v>
      </c>
      <c r="I35" s="18">
        <f t="shared" si="0"/>
        <v>1010.427</v>
      </c>
      <c r="J35" s="18">
        <f t="shared" si="0"/>
        <v>246.20378</v>
      </c>
      <c r="K35" s="18">
        <f t="shared" si="1"/>
        <v>13.094870850813988</v>
      </c>
    </row>
    <row r="36" spans="1:11" ht="15">
      <c r="A36" s="15"/>
      <c r="B36" s="16" t="s">
        <v>15</v>
      </c>
      <c r="C36" s="16" t="s">
        <v>92</v>
      </c>
      <c r="D36" s="17">
        <v>16110471.53</v>
      </c>
      <c r="E36" s="17">
        <v>11949244.99</v>
      </c>
      <c r="F36" s="17">
        <v>18481551.06</v>
      </c>
      <c r="G36" s="17">
        <v>13397487.9</v>
      </c>
      <c r="H36" s="18">
        <f t="shared" si="0"/>
        <v>11949.244990000001</v>
      </c>
      <c r="I36" s="18">
        <f t="shared" si="0"/>
        <v>18481.551059999998</v>
      </c>
      <c r="J36" s="18">
        <f t="shared" si="0"/>
        <v>13397.4879</v>
      </c>
      <c r="K36" s="18">
        <f t="shared" si="1"/>
        <v>112.11995327915692</v>
      </c>
    </row>
    <row r="37" spans="1:11" s="13" customFormat="1" ht="14.25">
      <c r="A37" s="10"/>
      <c r="B37" s="14" t="s">
        <v>89</v>
      </c>
      <c r="C37" s="14" t="s">
        <v>26</v>
      </c>
      <c r="D37" s="11">
        <v>68975702.38</v>
      </c>
      <c r="E37" s="11">
        <v>58402396.44</v>
      </c>
      <c r="F37" s="11">
        <v>63797172.23</v>
      </c>
      <c r="G37" s="11">
        <v>51155236.43</v>
      </c>
      <c r="H37" s="12">
        <f t="shared" si="0"/>
        <v>58402.39644</v>
      </c>
      <c r="I37" s="12">
        <f t="shared" si="0"/>
        <v>63797.17223</v>
      </c>
      <c r="J37" s="12">
        <f t="shared" si="0"/>
        <v>51155.23643</v>
      </c>
      <c r="K37" s="12">
        <f t="shared" si="1"/>
        <v>87.59098863786282</v>
      </c>
    </row>
    <row r="38" spans="1:11" ht="15">
      <c r="A38" s="15"/>
      <c r="B38" s="16" t="s">
        <v>30</v>
      </c>
      <c r="C38" s="16" t="s">
        <v>95</v>
      </c>
      <c r="D38" s="17">
        <v>60349286.79</v>
      </c>
      <c r="E38" s="17">
        <v>52113209.87</v>
      </c>
      <c r="F38" s="17">
        <v>54157321.37</v>
      </c>
      <c r="G38" s="17">
        <v>43941960.51</v>
      </c>
      <c r="H38" s="18">
        <f t="shared" si="0"/>
        <v>52113.20987</v>
      </c>
      <c r="I38" s="18">
        <f t="shared" si="0"/>
        <v>54157.32137</v>
      </c>
      <c r="J38" s="18">
        <f t="shared" si="0"/>
        <v>43941.96051</v>
      </c>
      <c r="K38" s="18">
        <f t="shared" si="1"/>
        <v>84.32019562720518</v>
      </c>
    </row>
    <row r="39" spans="1:11" ht="15">
      <c r="A39" s="15"/>
      <c r="B39" s="16" t="s">
        <v>94</v>
      </c>
      <c r="C39" s="16" t="s">
        <v>56</v>
      </c>
      <c r="D39" s="17">
        <v>8626415.59</v>
      </c>
      <c r="E39" s="17">
        <v>6289186.57</v>
      </c>
      <c r="F39" s="17">
        <v>9639850.86</v>
      </c>
      <c r="G39" s="17">
        <v>7213275.92</v>
      </c>
      <c r="H39" s="18">
        <f t="shared" si="0"/>
        <v>6289.18657</v>
      </c>
      <c r="I39" s="18">
        <f t="shared" si="0"/>
        <v>9639.850859999999</v>
      </c>
      <c r="J39" s="18">
        <f t="shared" si="0"/>
        <v>7213.27592</v>
      </c>
      <c r="K39" s="18">
        <f t="shared" si="1"/>
        <v>114.69330476548416</v>
      </c>
    </row>
    <row r="40" spans="1:11" s="13" customFormat="1" ht="14.25">
      <c r="A40" s="10"/>
      <c r="B40" s="14" t="s">
        <v>4</v>
      </c>
      <c r="C40" s="14" t="s">
        <v>41</v>
      </c>
      <c r="D40" s="11">
        <v>12327114.49</v>
      </c>
      <c r="E40" s="11">
        <v>8779013.52</v>
      </c>
      <c r="F40" s="11">
        <v>9078926.16</v>
      </c>
      <c r="G40" s="11">
        <v>4959771.32</v>
      </c>
      <c r="H40" s="12">
        <f t="shared" si="0"/>
        <v>8779.01352</v>
      </c>
      <c r="I40" s="12">
        <f t="shared" si="0"/>
        <v>9078.92616</v>
      </c>
      <c r="J40" s="12">
        <f t="shared" si="0"/>
        <v>4959.771320000001</v>
      </c>
      <c r="K40" s="12">
        <f t="shared" si="1"/>
        <v>56.495770381271726</v>
      </c>
    </row>
    <row r="41" spans="1:11" ht="15">
      <c r="A41" s="15"/>
      <c r="B41" s="16" t="s">
        <v>86</v>
      </c>
      <c r="C41" s="16" t="s">
        <v>14</v>
      </c>
      <c r="D41" s="17">
        <v>945730</v>
      </c>
      <c r="E41" s="17">
        <v>796024.7</v>
      </c>
      <c r="F41" s="17">
        <v>987630</v>
      </c>
      <c r="G41" s="17">
        <v>793024.7</v>
      </c>
      <c r="H41" s="18">
        <f t="shared" si="0"/>
        <v>796.0246999999999</v>
      </c>
      <c r="I41" s="18">
        <f t="shared" si="0"/>
        <v>987.63</v>
      </c>
      <c r="J41" s="18">
        <f t="shared" si="0"/>
        <v>793.0246999999999</v>
      </c>
      <c r="K41" s="18">
        <f t="shared" si="1"/>
        <v>99.623127272307</v>
      </c>
    </row>
    <row r="42" spans="1:11" ht="15">
      <c r="A42" s="15"/>
      <c r="B42" s="16" t="s">
        <v>16</v>
      </c>
      <c r="C42" s="16" t="s">
        <v>55</v>
      </c>
      <c r="D42" s="17">
        <v>6206684.49</v>
      </c>
      <c r="E42" s="17">
        <v>5963731.36</v>
      </c>
      <c r="F42" s="17">
        <v>3266332.8</v>
      </c>
      <c r="G42" s="17">
        <v>3054701.22</v>
      </c>
      <c r="H42" s="18">
        <f t="shared" si="0"/>
        <v>5963.731360000001</v>
      </c>
      <c r="I42" s="18">
        <f t="shared" si="0"/>
        <v>3266.3327999999997</v>
      </c>
      <c r="J42" s="18">
        <f t="shared" si="0"/>
        <v>3054.7012200000004</v>
      </c>
      <c r="K42" s="18">
        <f t="shared" si="1"/>
        <v>51.221308197893066</v>
      </c>
    </row>
    <row r="43" spans="1:11" ht="15">
      <c r="A43" s="15"/>
      <c r="B43" s="16" t="s">
        <v>100</v>
      </c>
      <c r="C43" s="16" t="s">
        <v>74</v>
      </c>
      <c r="D43" s="17">
        <v>5054900</v>
      </c>
      <c r="E43" s="17">
        <v>1926221.46</v>
      </c>
      <c r="F43" s="17">
        <v>4592300</v>
      </c>
      <c r="G43" s="17">
        <v>945972.4</v>
      </c>
      <c r="H43" s="18">
        <f t="shared" si="0"/>
        <v>1926.22146</v>
      </c>
      <c r="I43" s="18">
        <f t="shared" si="0"/>
        <v>4592.3</v>
      </c>
      <c r="J43" s="18">
        <f t="shared" si="0"/>
        <v>945.9724</v>
      </c>
      <c r="K43" s="18">
        <f t="shared" si="1"/>
        <v>49.110261703760685</v>
      </c>
    </row>
    <row r="44" spans="1:11" ht="15">
      <c r="A44" s="15"/>
      <c r="B44" s="16" t="s">
        <v>17</v>
      </c>
      <c r="C44" s="16" t="s">
        <v>64</v>
      </c>
      <c r="D44" s="17">
        <v>119800</v>
      </c>
      <c r="E44" s="17">
        <v>93036</v>
      </c>
      <c r="F44" s="17">
        <v>232663.36</v>
      </c>
      <c r="G44" s="17">
        <v>166073</v>
      </c>
      <c r="H44" s="18">
        <f t="shared" si="0"/>
        <v>93.036</v>
      </c>
      <c r="I44" s="18">
        <f t="shared" si="0"/>
        <v>232.66335999999998</v>
      </c>
      <c r="J44" s="18">
        <f t="shared" si="0"/>
        <v>166.073</v>
      </c>
      <c r="K44" s="18">
        <f t="shared" si="1"/>
        <v>178.50401994926693</v>
      </c>
    </row>
    <row r="45" spans="1:11" s="13" customFormat="1" ht="14.25">
      <c r="A45" s="10"/>
      <c r="B45" s="14" t="s">
        <v>85</v>
      </c>
      <c r="C45" s="14" t="s">
        <v>8</v>
      </c>
      <c r="D45" s="11">
        <v>18948568.52</v>
      </c>
      <c r="E45" s="11">
        <v>12667455.62</v>
      </c>
      <c r="F45" s="11">
        <v>21153143.92</v>
      </c>
      <c r="G45" s="11">
        <v>12841361.29</v>
      </c>
      <c r="H45" s="12">
        <f t="shared" si="0"/>
        <v>12667.455619999999</v>
      </c>
      <c r="I45" s="12">
        <f t="shared" si="0"/>
        <v>21153.143920000002</v>
      </c>
      <c r="J45" s="12">
        <f t="shared" si="0"/>
        <v>12841.361289999999</v>
      </c>
      <c r="K45" s="12">
        <f t="shared" si="1"/>
        <v>101.37285399070535</v>
      </c>
    </row>
    <row r="46" spans="1:11" ht="15">
      <c r="A46" s="15"/>
      <c r="B46" s="16" t="s">
        <v>60</v>
      </c>
      <c r="C46" s="16" t="s">
        <v>28</v>
      </c>
      <c r="D46" s="17">
        <v>1094000</v>
      </c>
      <c r="E46" s="17">
        <v>1075754</v>
      </c>
      <c r="F46" s="17">
        <v>1472720</v>
      </c>
      <c r="G46" s="17">
        <v>768327</v>
      </c>
      <c r="H46" s="18">
        <f t="shared" si="0"/>
        <v>1075.754</v>
      </c>
      <c r="I46" s="18">
        <f t="shared" si="0"/>
        <v>1472.72</v>
      </c>
      <c r="J46" s="18">
        <f t="shared" si="0"/>
        <v>768.327</v>
      </c>
      <c r="K46" s="18">
        <f t="shared" si="1"/>
        <v>71.42218388218868</v>
      </c>
    </row>
    <row r="47" spans="1:11" ht="15">
      <c r="A47" s="15"/>
      <c r="B47" s="16" t="s">
        <v>65</v>
      </c>
      <c r="C47" s="16" t="s">
        <v>58</v>
      </c>
      <c r="D47" s="17">
        <v>17854568.52</v>
      </c>
      <c r="E47" s="17">
        <v>11591701.62</v>
      </c>
      <c r="F47" s="17">
        <v>19680423.92</v>
      </c>
      <c r="G47" s="17">
        <v>12073034.29</v>
      </c>
      <c r="H47" s="18">
        <f t="shared" si="0"/>
        <v>11591.70162</v>
      </c>
      <c r="I47" s="18">
        <f t="shared" si="0"/>
        <v>19680.42392</v>
      </c>
      <c r="J47" s="18">
        <f t="shared" si="0"/>
        <v>12073.03429</v>
      </c>
      <c r="K47" s="18">
        <f t="shared" si="1"/>
        <v>104.15239009576922</v>
      </c>
    </row>
    <row r="48" spans="1:11" s="13" customFormat="1" ht="14.25">
      <c r="A48" s="10"/>
      <c r="B48" s="14" t="s">
        <v>52</v>
      </c>
      <c r="C48" s="14" t="s">
        <v>24</v>
      </c>
      <c r="D48" s="11">
        <v>1300406</v>
      </c>
      <c r="E48" s="11">
        <v>1280720</v>
      </c>
      <c r="F48" s="11">
        <v>1980750</v>
      </c>
      <c r="G48" s="11">
        <v>1734130</v>
      </c>
      <c r="H48" s="12">
        <f t="shared" si="0"/>
        <v>1280.72</v>
      </c>
      <c r="I48" s="12">
        <f t="shared" si="0"/>
        <v>1980.75</v>
      </c>
      <c r="J48" s="12">
        <f t="shared" si="0"/>
        <v>1734.13</v>
      </c>
      <c r="K48" s="12">
        <f t="shared" si="1"/>
        <v>135.40274220750828</v>
      </c>
    </row>
    <row r="49" spans="1:11" ht="15">
      <c r="A49" s="15"/>
      <c r="B49" s="16" t="s">
        <v>67</v>
      </c>
      <c r="C49" s="16" t="s">
        <v>13</v>
      </c>
      <c r="D49" s="17">
        <v>1300406</v>
      </c>
      <c r="E49" s="17">
        <v>1280720</v>
      </c>
      <c r="F49" s="17">
        <v>1980750</v>
      </c>
      <c r="G49" s="17">
        <v>1734130</v>
      </c>
      <c r="H49" s="18">
        <f t="shared" si="0"/>
        <v>1280.72</v>
      </c>
      <c r="I49" s="18">
        <f t="shared" si="0"/>
        <v>1980.75</v>
      </c>
      <c r="J49" s="18">
        <f t="shared" si="0"/>
        <v>1734.13</v>
      </c>
      <c r="K49" s="18">
        <f t="shared" si="1"/>
        <v>135.40274220750828</v>
      </c>
    </row>
    <row r="50" spans="1:11" s="13" customFormat="1" ht="25.5">
      <c r="A50" s="10"/>
      <c r="B50" s="14" t="s">
        <v>62</v>
      </c>
      <c r="C50" s="14" t="s">
        <v>90</v>
      </c>
      <c r="D50" s="11">
        <v>98000</v>
      </c>
      <c r="E50" s="11">
        <v>950.37</v>
      </c>
      <c r="F50" s="11">
        <v>2233</v>
      </c>
      <c r="G50" s="11">
        <v>0</v>
      </c>
      <c r="H50" s="12">
        <f t="shared" si="0"/>
        <v>0.95037</v>
      </c>
      <c r="I50" s="12">
        <f t="shared" si="0"/>
        <v>2.233</v>
      </c>
      <c r="J50" s="12">
        <f t="shared" si="0"/>
        <v>0</v>
      </c>
      <c r="K50" s="12">
        <f t="shared" si="1"/>
        <v>0</v>
      </c>
    </row>
    <row r="51" spans="1:11" ht="25.5">
      <c r="A51" s="15"/>
      <c r="B51" s="16" t="s">
        <v>57</v>
      </c>
      <c r="C51" s="16" t="s">
        <v>7</v>
      </c>
      <c r="D51" s="17">
        <v>98000</v>
      </c>
      <c r="E51" s="17">
        <v>950.37</v>
      </c>
      <c r="F51" s="17">
        <v>2233</v>
      </c>
      <c r="G51" s="17">
        <v>0</v>
      </c>
      <c r="H51" s="18">
        <f t="shared" si="0"/>
        <v>0.95037</v>
      </c>
      <c r="I51" s="18">
        <f t="shared" si="0"/>
        <v>2.233</v>
      </c>
      <c r="J51" s="18">
        <f>G51/$C$3</f>
        <v>0</v>
      </c>
      <c r="K51" s="18">
        <f>J51/H51*100</f>
        <v>0</v>
      </c>
    </row>
    <row r="52" spans="1:11" s="13" customFormat="1" ht="38.25" hidden="1">
      <c r="A52" s="10"/>
      <c r="B52" s="14" t="s">
        <v>79</v>
      </c>
      <c r="C52" s="14" t="s">
        <v>2</v>
      </c>
      <c r="D52" s="11">
        <v>0</v>
      </c>
      <c r="E52" s="11">
        <v>0</v>
      </c>
      <c r="F52" s="11">
        <v>0</v>
      </c>
      <c r="G52" s="11">
        <v>0</v>
      </c>
      <c r="H52" s="12">
        <f t="shared" si="0"/>
        <v>0</v>
      </c>
      <c r="I52" s="12">
        <f t="shared" si="0"/>
        <v>0</v>
      </c>
      <c r="J52" s="12">
        <f t="shared" si="0"/>
        <v>0</v>
      </c>
      <c r="K52" s="12" t="e">
        <f t="shared" si="1"/>
        <v>#DIV/0!</v>
      </c>
    </row>
    <row r="53" spans="1:11" ht="25.5" hidden="1">
      <c r="A53" s="15"/>
      <c r="B53" s="16" t="s">
        <v>102</v>
      </c>
      <c r="C53" s="16" t="s">
        <v>72</v>
      </c>
      <c r="D53" s="17">
        <v>0</v>
      </c>
      <c r="E53" s="17">
        <v>0</v>
      </c>
      <c r="F53" s="17">
        <v>0</v>
      </c>
      <c r="G53" s="17">
        <v>0</v>
      </c>
      <c r="H53" s="18">
        <f t="shared" si="0"/>
        <v>0</v>
      </c>
      <c r="I53" s="18">
        <f t="shared" si="0"/>
        <v>0</v>
      </c>
      <c r="J53" s="18">
        <f t="shared" si="0"/>
        <v>0</v>
      </c>
      <c r="K53" s="18" t="e">
        <f t="shared" si="1"/>
        <v>#DIV/0!</v>
      </c>
    </row>
    <row r="54" spans="1:11" ht="15" hidden="1">
      <c r="A54" s="15"/>
      <c r="B54" s="16" t="s">
        <v>36</v>
      </c>
      <c r="C54" s="16" t="s">
        <v>12</v>
      </c>
      <c r="D54" s="17">
        <v>0</v>
      </c>
      <c r="E54" s="17">
        <v>0</v>
      </c>
      <c r="F54" s="17">
        <v>0</v>
      </c>
      <c r="G54" s="17">
        <v>0</v>
      </c>
      <c r="H54" s="18">
        <f t="shared" si="0"/>
        <v>0</v>
      </c>
      <c r="I54" s="18">
        <f t="shared" si="0"/>
        <v>0</v>
      </c>
      <c r="J54" s="18">
        <f t="shared" si="0"/>
        <v>0</v>
      </c>
      <c r="K54" s="18" t="e">
        <f t="shared" si="1"/>
        <v>#DIV/0!</v>
      </c>
    </row>
    <row r="55" spans="1:11" s="13" customFormat="1" ht="14.25">
      <c r="A55" s="10"/>
      <c r="B55" s="14" t="s">
        <v>35</v>
      </c>
      <c r="C55" s="14" t="s">
        <v>82</v>
      </c>
      <c r="D55" s="11">
        <v>760831535.16</v>
      </c>
      <c r="E55" s="11">
        <v>513407222.41</v>
      </c>
      <c r="F55" s="11">
        <v>736955688.16</v>
      </c>
      <c r="G55" s="11">
        <v>534483746.91</v>
      </c>
      <c r="H55" s="12">
        <f>E55/$C$3</f>
        <v>513407.22241000005</v>
      </c>
      <c r="I55" s="12">
        <f>F55/$C$3</f>
        <v>736955.68816</v>
      </c>
      <c r="J55" s="12">
        <f>G55/$C$3</f>
        <v>534483.74691</v>
      </c>
      <c r="K55" s="12">
        <f>J55/H55*100</f>
        <v>104.10522555585875</v>
      </c>
    </row>
  </sheetData>
  <sheetProtection/>
  <mergeCells count="9">
    <mergeCell ref="C4:C5"/>
    <mergeCell ref="F4:G4"/>
    <mergeCell ref="D4:E4"/>
    <mergeCell ref="A2:K2"/>
    <mergeCell ref="A1:K1"/>
    <mergeCell ref="H4:H5"/>
    <mergeCell ref="I4:J4"/>
    <mergeCell ref="K4:K5"/>
    <mergeCell ref="B4:B5"/>
  </mergeCells>
  <printOptions/>
  <pageMargins left="0.5118110236220472" right="0" top="0" bottom="0" header="0.31496062992125984" footer="0.31496062992125984"/>
  <pageSetup errors="blank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dcterms:created xsi:type="dcterms:W3CDTF">2021-02-03T10:17:04Z</dcterms:created>
  <dcterms:modified xsi:type="dcterms:W3CDTF">2021-02-04T01:19:00Z</dcterms:modified>
  <cp:category/>
  <cp:version/>
  <cp:contentType/>
  <cp:contentStatus/>
</cp:coreProperties>
</file>