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<sst xmlns="http://schemas.openxmlformats.org/spreadsheetml/2006/main" count="114" uniqueCount="113">
  <si>
    <t>0104</t>
  </si>
  <si>
    <t>4-Утвержд. - конс. бюджет субъекта РФ и ТГВФ</t>
  </si>
  <si>
    <t>1400</t>
  </si>
  <si>
    <t>0113</t>
  </si>
  <si>
    <t>СОЦИАЛЬНАЯ ПОЛИТИКА</t>
  </si>
  <si>
    <t>Обеспечение пожарной безопасности</t>
  </si>
  <si>
    <t>ЖИЛИЩНО-КОММУНАЛЬНОЕ ХОЗЯЙСТВО</t>
  </si>
  <si>
    <t>1301</t>
  </si>
  <si>
    <t>1100</t>
  </si>
  <si>
    <t>0700</t>
  </si>
  <si>
    <t>0102</t>
  </si>
  <si>
    <t>0107</t>
  </si>
  <si>
    <t>1403</t>
  </si>
  <si>
    <t>1202</t>
  </si>
  <si>
    <t>1001</t>
  </si>
  <si>
    <t>Другие вопросы в области образования</t>
  </si>
  <si>
    <t>Социальное обеспечение населения</t>
  </si>
  <si>
    <t>Другие вопросы в области социальной политики</t>
  </si>
  <si>
    <t>Дополнительное образование детей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</si>
  <si>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</si>
  <si>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</si>
  <si>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0703</t>
  </si>
  <si>
    <t>Судебная система</t>
  </si>
  <si>
    <t>0105</t>
  </si>
  <si>
    <t>1200</t>
  </si>
  <si>
    <t>0310</t>
  </si>
  <si>
    <t>0800</t>
  </si>
  <si>
    <t>Благоустройство</t>
  </si>
  <si>
    <t>1101</t>
  </si>
  <si>
    <t>0412</t>
  </si>
  <si>
    <t>Культура</t>
  </si>
  <si>
    <t>0701</t>
  </si>
  <si>
    <t>Другие общегосударственные вопросы</t>
  </si>
  <si>
    <t>0500</t>
  </si>
  <si>
    <t>0309</t>
  </si>
  <si>
    <t>Расходы - всего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</si>
  <si>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</si>
  <si>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</si>
  <si>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</si>
  <si>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0503</t>
  </si>
  <si>
    <t>0106</t>
  </si>
  <si>
    <t>1000</t>
  </si>
  <si>
    <t>Общее образование</t>
  </si>
  <si>
    <t>Молодежная политика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</si>
  <si>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</si>
  <si>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</si>
  <si>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</si>
  <si>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</si>
  <si>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0702</t>
  </si>
  <si>
    <t>0501</t>
  </si>
  <si>
    <t>0300</t>
  </si>
  <si>
    <t>0707</t>
  </si>
  <si>
    <t>СРЕДСТВА МАССОВОЙ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</si>
  <si>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</si>
  <si>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</si>
  <si>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1003</t>
  </si>
  <si>
    <t>0804</t>
  </si>
  <si>
    <t>Обслуживание государственного (муниципального) внутреннего долга</t>
  </si>
  <si>
    <t>1105</t>
  </si>
  <si>
    <t>НАЦИОНАЛЬНАЯ ОБОРОНА</t>
  </si>
  <si>
    <t>Физическая культура</t>
  </si>
  <si>
    <t>0111</t>
  </si>
  <si>
    <t>ОБСЛУЖИВАНИЕ ГОСУДАРСТВЕННОГО (МУНИЦИПАЛЬНОГО) ДОЛГА</t>
  </si>
  <si>
    <t>0400</t>
  </si>
  <si>
    <t>1006</t>
  </si>
  <si>
    <t>Другие вопросы в области физической культуры и спорта</t>
  </si>
  <si>
    <t>0405</t>
  </si>
  <si>
    <t>Периодическая печать и издательства</t>
  </si>
  <si>
    <t>0502</t>
  </si>
  <si>
    <t>0100</t>
  </si>
  <si>
    <t>ОБРАЗОВАНИЕ</t>
  </si>
  <si>
    <t>Обеспечение проведения выборов и референдумов</t>
  </si>
  <si>
    <t>1401</t>
  </si>
  <si>
    <t>Дорожное хозяйство (дорожные фонды)</t>
  </si>
  <si>
    <t>1004</t>
  </si>
  <si>
    <t>Жилищное хозяйство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</si>
  <si>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</si>
  <si>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</si>
  <si>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Дошкольное образование</t>
  </si>
  <si>
    <t>МЕЖБЮДЖЕТНЫЕ ТРАНСФЕРТЫ ОБЩЕГО ХАРАКТЕРА БЮДЖЕТАМ БЮДЖЕТНОЙ СИСТЕМЫ РОССИЙСКОЙ ФЕДЕРАЦИИ</t>
  </si>
  <si>
    <t>17-Исполнено - конс. бюджет субъекта РФ и ТГВФ</t>
  </si>
  <si>
    <t>0505</t>
  </si>
  <si>
    <t>9600</t>
  </si>
  <si>
    <t>Водное хозяйство</t>
  </si>
  <si>
    <t>0103</t>
  </si>
  <si>
    <t>ФИЗИЧЕСКАЯ КУЛЬТУРА И СПОРТ</t>
  </si>
  <si>
    <t>Пенсионное обеспечение</t>
  </si>
  <si>
    <t>0200</t>
  </si>
  <si>
    <t>0406</t>
  </si>
  <si>
    <t>КУЛЬТУРА, КИНЕМАТОГРАФИЯ</t>
  </si>
  <si>
    <t>1300</t>
  </si>
  <si>
    <t>Другие вопросы в области национальной экономики</t>
  </si>
  <si>
    <t>0709</t>
  </si>
  <si>
    <t>Коммунальное хозяйство</t>
  </si>
  <si>
    <t>Другие вопросы в области культуры, кинематографии</t>
  </si>
  <si>
    <t>0801</t>
  </si>
  <si>
    <t>Сельское хозяйство и рыболовство</t>
  </si>
  <si>
    <t>Боковик</t>
  </si>
  <si>
    <t>0203</t>
  </si>
  <si>
    <t>ОБЩЕГОСУДАРСТВЕННЫЕ ВОПРОСЫ</t>
  </si>
  <si>
    <t>Охрана семьи и детства</t>
  </si>
  <si>
    <t>0409</t>
  </si>
  <si>
    <t>Дотации на выравнивание бюджетной обеспеченности субъектов Российской Федерации и муниципальных образований</t>
  </si>
  <si>
    <t>на 01.07.2020г</t>
  </si>
  <si>
    <t>на 01.07.2019г</t>
  </si>
  <si>
    <t>Темп роста в 2020 г по сравн с 2019 годом (%)</t>
  </si>
  <si>
    <t>Уточненный план</t>
  </si>
  <si>
    <t>Кассовое исполнение</t>
  </si>
  <si>
    <t xml:space="preserve">Кассовое исполнение  на 01.07.2019 г </t>
  </si>
  <si>
    <t>Информация по муниципальному образованию "Онгудайский район"</t>
  </si>
  <si>
    <t>Наименование показателя</t>
  </si>
  <si>
    <t>Раздел, подраздел</t>
  </si>
  <si>
    <t>Исполнение бюджетных ассигнований по разделам и подразделам   классификации расходов консолидированного  бюджета муниципального образования  "Онгудайский район" за 1 полугодие 2020года в сравнении с исполнением за 1 полугодие 2019года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</si>
</sst>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"/>
    <numFmt numFmtId="180" formatCode="0.000"/>
  </numFmts>
  <fonts count="58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405E83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A9A9A9"/>
      </left>
      <right>
        <color indexed="63"/>
      </right>
      <top style="thin">
        <color rgb="FFA9A9A9"/>
      </top>
      <bottom style="thin">
        <color rgb="FFA9A9A9"/>
      </bottom>
    </border>
    <border>
      <left style="thin">
        <color rgb="FFBFC5D2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>
        <color rgb="FFA9A9A9"/>
      </top>
      <bottom style="thin">
        <color rgb="FFA9A9A9"/>
      </bottom>
    </border>
    <border>
      <left style="thin">
        <color rgb="FFBFC5D2"/>
      </left>
      <right style="thin">
        <color rgb="FFBFC5D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42" fillId="30" borderId="1" applyNumberFormat="0" applyAlignment="0" applyProtection="0"/>
    <xf numFmtId="0" fontId="45" fillId="27" borderId="8" applyNumberFormat="0" applyAlignment="0" applyProtection="0"/>
    <xf numFmtId="0" fontId="35" fillId="27" borderId="1" applyNumberFormat="0" applyAlignment="0" applyProtection="0"/>
    <xf numFmtId="0" fontId="4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28" borderId="2" applyNumberFormat="0" applyAlignment="0" applyProtection="0"/>
    <xf numFmtId="0" fontId="46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5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8">
    <xf numFmtId="0" fontId="0" fillId="0" borderId="0" xfId="0" applyBorder="1" applyAlignment="1">
      <alignment/>
    </xf>
    <xf numFmtId="180" fontId="25" fillId="0" borderId="10" xfId="94" applyNumberFormat="1" applyFont="1" applyFill="1" applyBorder="1" applyAlignment="1">
      <alignment horizontal="center" vertical="center" wrapText="1"/>
      <protection/>
    </xf>
    <xf numFmtId="180" fontId="25" fillId="0" borderId="10" xfId="94" applyNumberFormat="1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96" applyFont="1" applyFill="1" applyBorder="1" applyAlignment="1">
      <alignment horizontal="center" vertical="center" wrapText="1"/>
      <protection/>
    </xf>
    <xf numFmtId="0" fontId="27" fillId="0" borderId="0" xfId="96" applyFont="1" applyFill="1" applyAlignment="1">
      <alignment vertical="center" wrapText="1"/>
      <protection/>
    </xf>
    <xf numFmtId="0" fontId="27" fillId="0" borderId="0" xfId="95" applyFont="1" applyFill="1" applyAlignment="1">
      <alignment wrapText="1"/>
      <protection/>
    </xf>
    <xf numFmtId="0" fontId="51" fillId="0" borderId="0" xfId="0" applyFont="1" applyFill="1" applyBorder="1" applyAlignment="1">
      <alignment/>
    </xf>
    <xf numFmtId="0" fontId="25" fillId="0" borderId="0" xfId="96" applyFont="1" applyFill="1" applyBorder="1" applyAlignment="1">
      <alignment horizontal="center" wrapText="1"/>
      <protection/>
    </xf>
    <xf numFmtId="0" fontId="52" fillId="0" borderId="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top" wrapText="1"/>
    </xf>
    <xf numFmtId="172" fontId="54" fillId="0" borderId="10" xfId="0" applyNumberFormat="1" applyFont="1" applyFill="1" applyBorder="1" applyAlignment="1">
      <alignment horizontal="right" vertical="top" wrapText="1"/>
    </xf>
    <xf numFmtId="179" fontId="51" fillId="0" borderId="10" xfId="0" applyNumberFormat="1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wrapText="1"/>
    </xf>
    <xf numFmtId="0" fontId="56" fillId="0" borderId="10" xfId="0" applyFont="1" applyFill="1" applyBorder="1" applyAlignment="1">
      <alignment horizontal="left" vertical="top" wrapText="1"/>
    </xf>
    <xf numFmtId="172" fontId="56" fillId="0" borderId="10" xfId="0" applyNumberFormat="1" applyFont="1" applyFill="1" applyBorder="1" applyAlignment="1">
      <alignment horizontal="right" vertical="top" wrapText="1"/>
    </xf>
    <xf numFmtId="179" fontId="57" fillId="0" borderId="1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16" xfId="94"/>
    <cellStyle name="Обычный 17" xfId="95"/>
    <cellStyle name="Обычный_прилож 8,10 -2008г.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8"/>
  <sheetViews>
    <sheetView tabSelected="1" view="pageBreakPreview" zoomScaleSheetLayoutView="100" zoomScalePageLayoutView="0" workbookViewId="0" topLeftCell="B1">
      <selection activeCell="A2" sqref="A2:K2"/>
    </sheetView>
  </sheetViews>
  <sheetFormatPr defaultColWidth="9.00390625" defaultRowHeight="16.5"/>
  <cols>
    <col min="1" max="1" width="2.00390625" style="18" hidden="1" customWidth="1"/>
    <col min="2" max="2" width="54.00390625" style="18" customWidth="1"/>
    <col min="3" max="3" width="11.50390625" style="18" customWidth="1"/>
    <col min="4" max="5" width="14.125" style="18" hidden="1" customWidth="1"/>
    <col min="6" max="6" width="16.625" style="18" hidden="1" customWidth="1"/>
    <col min="7" max="7" width="12.625" style="18" hidden="1" customWidth="1"/>
    <col min="8" max="8" width="10.875" style="18" customWidth="1"/>
    <col min="9" max="14" width="9.00390625" style="18" customWidth="1"/>
    <col min="15" max="15" width="9.50390625" style="18" customWidth="1"/>
    <col min="16" max="16384" width="9.00390625" style="18" customWidth="1"/>
  </cols>
  <sheetData>
    <row r="1" spans="1:11" ht="16.5" customHeight="1">
      <c r="A1" s="4" t="s">
        <v>109</v>
      </c>
      <c r="B1" s="5"/>
      <c r="C1" s="5"/>
      <c r="D1" s="6"/>
      <c r="E1" s="6"/>
      <c r="F1" s="6"/>
      <c r="G1" s="6"/>
      <c r="H1" s="17"/>
      <c r="I1" s="17"/>
      <c r="J1" s="17"/>
      <c r="K1" s="17"/>
    </row>
    <row r="2" spans="1:11" ht="38.25" customHeight="1">
      <c r="A2" s="8" t="s">
        <v>112</v>
      </c>
      <c r="B2" s="6"/>
      <c r="C2" s="6"/>
      <c r="D2" s="6"/>
      <c r="E2" s="6"/>
      <c r="F2" s="6"/>
      <c r="G2" s="6"/>
      <c r="H2" s="17"/>
      <c r="I2" s="17"/>
      <c r="J2" s="17"/>
      <c r="K2" s="17"/>
    </row>
    <row r="3" spans="1:7" ht="12.75" hidden="1">
      <c r="A3" s="9"/>
      <c r="B3" s="19"/>
      <c r="C3" s="19"/>
      <c r="D3" s="19"/>
      <c r="E3" s="19">
        <v>1000</v>
      </c>
      <c r="F3" s="19"/>
      <c r="G3" s="19"/>
    </row>
    <row r="4" spans="1:11" ht="89.25">
      <c r="A4" s="10" t="s">
        <v>97</v>
      </c>
      <c r="B4" s="3" t="s">
        <v>110</v>
      </c>
      <c r="C4" s="3" t="s">
        <v>111</v>
      </c>
      <c r="D4" s="11" t="s">
        <v>104</v>
      </c>
      <c r="E4" s="12"/>
      <c r="F4" s="11" t="s">
        <v>103</v>
      </c>
      <c r="G4" s="12"/>
      <c r="H4" s="1" t="s">
        <v>108</v>
      </c>
      <c r="I4" s="1" t="s">
        <v>103</v>
      </c>
      <c r="J4" s="20"/>
      <c r="K4" s="1" t="s">
        <v>105</v>
      </c>
    </row>
    <row r="5" spans="1:11" ht="51">
      <c r="A5" s="21"/>
      <c r="B5" s="22"/>
      <c r="C5" s="22"/>
      <c r="D5" s="13"/>
      <c r="E5" s="13"/>
      <c r="F5" s="13" t="s">
        <v>1</v>
      </c>
      <c r="G5" s="13" t="s">
        <v>80</v>
      </c>
      <c r="H5" s="20"/>
      <c r="I5" s="2" t="s">
        <v>106</v>
      </c>
      <c r="J5" s="2" t="s">
        <v>107</v>
      </c>
      <c r="K5" s="20"/>
    </row>
    <row r="6" spans="1:11" s="27" customFormat="1" ht="14.25">
      <c r="A6" s="23"/>
      <c r="B6" s="24" t="s">
        <v>99</v>
      </c>
      <c r="C6" s="24" t="s">
        <v>69</v>
      </c>
      <c r="D6" s="25">
        <v>45287448.86</v>
      </c>
      <c r="E6" s="25">
        <v>21431117.18</v>
      </c>
      <c r="F6" s="25">
        <v>49018080.69</v>
      </c>
      <c r="G6" s="25">
        <v>21465268.48</v>
      </c>
      <c r="H6" s="26">
        <f aca="true" t="shared" si="0" ref="H6:H54">E6/$E$3</f>
        <v>21431.11718</v>
      </c>
      <c r="I6" s="26">
        <f aca="true" t="shared" si="1" ref="I6:I54">F6/$E$3</f>
        <v>49018.080689999995</v>
      </c>
      <c r="J6" s="26">
        <f aca="true" t="shared" si="2" ref="J6:J54">G6/$E$3</f>
        <v>21465.26848</v>
      </c>
      <c r="K6" s="26">
        <f aca="true" t="shared" si="3" ref="K6:K54">J6/H6*100</f>
        <v>100.15935380182546</v>
      </c>
    </row>
    <row r="7" spans="1:11" ht="25.5">
      <c r="A7" s="21"/>
      <c r="B7" s="14" t="s">
        <v>37</v>
      </c>
      <c r="C7" s="14" t="s">
        <v>10</v>
      </c>
      <c r="D7" s="15">
        <v>6565990.72</v>
      </c>
      <c r="E7" s="15">
        <v>3023580.37</v>
      </c>
      <c r="F7" s="15">
        <v>6850907.18</v>
      </c>
      <c r="G7" s="15">
        <v>3133223.04</v>
      </c>
      <c r="H7" s="16">
        <f t="shared" si="0"/>
        <v>3023.58037</v>
      </c>
      <c r="I7" s="16">
        <f t="shared" si="1"/>
        <v>6850.90718</v>
      </c>
      <c r="J7" s="16">
        <f t="shared" si="2"/>
        <v>3133.22304</v>
      </c>
      <c r="K7" s="16">
        <f t="shared" si="3"/>
        <v>103.62625287185601</v>
      </c>
    </row>
    <row r="8" spans="1:11" ht="38.25">
      <c r="A8" s="21"/>
      <c r="B8" s="14" t="s">
        <v>47</v>
      </c>
      <c r="C8" s="14" t="s">
        <v>84</v>
      </c>
      <c r="D8" s="15">
        <v>2010466.51</v>
      </c>
      <c r="E8" s="15">
        <v>1009852.25</v>
      </c>
      <c r="F8" s="15">
        <v>2107803</v>
      </c>
      <c r="G8" s="15">
        <v>926947.03</v>
      </c>
      <c r="H8" s="16">
        <f t="shared" si="0"/>
        <v>1009.85225</v>
      </c>
      <c r="I8" s="16">
        <f t="shared" si="1"/>
        <v>2107.803</v>
      </c>
      <c r="J8" s="16">
        <f t="shared" si="2"/>
        <v>926.94703</v>
      </c>
      <c r="K8" s="16">
        <f t="shared" si="3"/>
        <v>91.79036141178078</v>
      </c>
    </row>
    <row r="9" spans="1:11" ht="38.25">
      <c r="A9" s="21"/>
      <c r="B9" s="14" t="s">
        <v>45</v>
      </c>
      <c r="C9" s="14" t="s">
        <v>0</v>
      </c>
      <c r="D9" s="15">
        <v>28261731.89</v>
      </c>
      <c r="E9" s="15">
        <v>13790553.46</v>
      </c>
      <c r="F9" s="15">
        <v>30802376.4</v>
      </c>
      <c r="G9" s="15">
        <v>13899119.46</v>
      </c>
      <c r="H9" s="16">
        <f t="shared" si="0"/>
        <v>13790.553460000001</v>
      </c>
      <c r="I9" s="16">
        <f t="shared" si="1"/>
        <v>30802.376399999997</v>
      </c>
      <c r="J9" s="16">
        <f t="shared" si="2"/>
        <v>13899.119460000002</v>
      </c>
      <c r="K9" s="16">
        <f t="shared" si="3"/>
        <v>100.78724904199747</v>
      </c>
    </row>
    <row r="10" spans="1:11" ht="15">
      <c r="A10" s="21"/>
      <c r="B10" s="14" t="s">
        <v>22</v>
      </c>
      <c r="C10" s="14" t="s">
        <v>23</v>
      </c>
      <c r="D10" s="15">
        <v>9600</v>
      </c>
      <c r="E10" s="15">
        <v>0</v>
      </c>
      <c r="F10" s="15">
        <v>9900</v>
      </c>
      <c r="G10" s="15">
        <v>0</v>
      </c>
      <c r="H10" s="16">
        <f t="shared" si="0"/>
        <v>0</v>
      </c>
      <c r="I10" s="16">
        <f t="shared" si="1"/>
        <v>9.9</v>
      </c>
      <c r="J10" s="16">
        <f t="shared" si="2"/>
        <v>0</v>
      </c>
      <c r="K10" s="16">
        <v>0</v>
      </c>
    </row>
    <row r="11" spans="1:11" ht="25.5">
      <c r="A11" s="21"/>
      <c r="B11" s="14" t="s">
        <v>53</v>
      </c>
      <c r="C11" s="14" t="s">
        <v>40</v>
      </c>
      <c r="D11" s="15">
        <v>5781603.94</v>
      </c>
      <c r="E11" s="15">
        <v>2922454.34</v>
      </c>
      <c r="F11" s="15">
        <v>6236510</v>
      </c>
      <c r="G11" s="15">
        <v>3003645.37</v>
      </c>
      <c r="H11" s="16">
        <f t="shared" si="0"/>
        <v>2922.45434</v>
      </c>
      <c r="I11" s="16">
        <f t="shared" si="1"/>
        <v>6236.51</v>
      </c>
      <c r="J11" s="16">
        <f t="shared" si="2"/>
        <v>3003.64537</v>
      </c>
      <c r="K11" s="16">
        <f t="shared" si="3"/>
        <v>102.77817958996754</v>
      </c>
    </row>
    <row r="12" spans="1:11" ht="15">
      <c r="A12" s="21"/>
      <c r="B12" s="14" t="s">
        <v>71</v>
      </c>
      <c r="C12" s="14" t="s">
        <v>11</v>
      </c>
      <c r="D12" s="15">
        <v>378071.56</v>
      </c>
      <c r="E12" s="15">
        <v>251260</v>
      </c>
      <c r="F12" s="15">
        <v>195330</v>
      </c>
      <c r="G12" s="15">
        <v>22716</v>
      </c>
      <c r="H12" s="16">
        <f t="shared" si="0"/>
        <v>251.26</v>
      </c>
      <c r="I12" s="16">
        <f t="shared" si="1"/>
        <v>195.33</v>
      </c>
      <c r="J12" s="16">
        <f t="shared" si="2"/>
        <v>22.716</v>
      </c>
      <c r="K12" s="16">
        <f t="shared" si="3"/>
        <v>9.040834195653904</v>
      </c>
    </row>
    <row r="13" spans="1:11" ht="15">
      <c r="A13" s="21"/>
      <c r="B13" s="14" t="s">
        <v>44</v>
      </c>
      <c r="C13" s="14" t="s">
        <v>61</v>
      </c>
      <c r="D13" s="15">
        <v>1131972</v>
      </c>
      <c r="E13" s="15">
        <v>0</v>
      </c>
      <c r="F13" s="15">
        <v>1526564.31</v>
      </c>
      <c r="G13" s="15">
        <v>0</v>
      </c>
      <c r="H13" s="16">
        <f t="shared" si="0"/>
        <v>0</v>
      </c>
      <c r="I13" s="16">
        <f t="shared" si="1"/>
        <v>1526.56431</v>
      </c>
      <c r="J13" s="16">
        <f t="shared" si="2"/>
        <v>0</v>
      </c>
      <c r="K13" s="16">
        <v>0</v>
      </c>
    </row>
    <row r="14" spans="1:11" ht="15">
      <c r="A14" s="21"/>
      <c r="B14" s="14" t="s">
        <v>32</v>
      </c>
      <c r="C14" s="14" t="s">
        <v>3</v>
      </c>
      <c r="D14" s="15">
        <v>1148012.24</v>
      </c>
      <c r="E14" s="15">
        <v>433416.76</v>
      </c>
      <c r="F14" s="15">
        <v>1288689.8</v>
      </c>
      <c r="G14" s="15">
        <v>479617.58</v>
      </c>
      <c r="H14" s="16">
        <f t="shared" si="0"/>
        <v>433.41676</v>
      </c>
      <c r="I14" s="16">
        <f t="shared" si="1"/>
        <v>1288.6898</v>
      </c>
      <c r="J14" s="16">
        <f t="shared" si="2"/>
        <v>479.61758000000003</v>
      </c>
      <c r="K14" s="16">
        <f t="shared" si="3"/>
        <v>110.65967545878937</v>
      </c>
    </row>
    <row r="15" spans="1:11" s="27" customFormat="1" ht="14.25">
      <c r="A15" s="23"/>
      <c r="B15" s="24" t="s">
        <v>59</v>
      </c>
      <c r="C15" s="24" t="s">
        <v>87</v>
      </c>
      <c r="D15" s="25">
        <v>950800</v>
      </c>
      <c r="E15" s="25">
        <v>493656.54</v>
      </c>
      <c r="F15" s="25">
        <v>1034500</v>
      </c>
      <c r="G15" s="25">
        <v>501735.52</v>
      </c>
      <c r="H15" s="26">
        <f t="shared" si="0"/>
        <v>493.65654</v>
      </c>
      <c r="I15" s="26">
        <f t="shared" si="1"/>
        <v>1034.5</v>
      </c>
      <c r="J15" s="26">
        <f t="shared" si="2"/>
        <v>501.73552</v>
      </c>
      <c r="K15" s="26">
        <f t="shared" si="3"/>
        <v>101.63655889173472</v>
      </c>
    </row>
    <row r="16" spans="1:11" ht="15">
      <c r="A16" s="21"/>
      <c r="B16" s="14" t="s">
        <v>19</v>
      </c>
      <c r="C16" s="14" t="s">
        <v>98</v>
      </c>
      <c r="D16" s="15">
        <v>950800</v>
      </c>
      <c r="E16" s="15">
        <v>493656.54</v>
      </c>
      <c r="F16" s="15">
        <v>1034500</v>
      </c>
      <c r="G16" s="15">
        <v>501735.52</v>
      </c>
      <c r="H16" s="16">
        <f t="shared" si="0"/>
        <v>493.65654</v>
      </c>
      <c r="I16" s="16">
        <f t="shared" si="1"/>
        <v>1034.5</v>
      </c>
      <c r="J16" s="16">
        <f t="shared" si="2"/>
        <v>501.73552</v>
      </c>
      <c r="K16" s="16">
        <f t="shared" si="3"/>
        <v>101.63655889173472</v>
      </c>
    </row>
    <row r="17" spans="1:11" s="27" customFormat="1" ht="25.5">
      <c r="A17" s="23"/>
      <c r="B17" s="24" t="s">
        <v>77</v>
      </c>
      <c r="C17" s="24" t="s">
        <v>50</v>
      </c>
      <c r="D17" s="25">
        <v>7755320.1</v>
      </c>
      <c r="E17" s="25">
        <v>3320732.17</v>
      </c>
      <c r="F17" s="25">
        <v>4821134</v>
      </c>
      <c r="G17" s="25">
        <v>2390430.17</v>
      </c>
      <c r="H17" s="26">
        <f t="shared" si="0"/>
        <v>3320.7321699999998</v>
      </c>
      <c r="I17" s="26">
        <f t="shared" si="1"/>
        <v>4821.134</v>
      </c>
      <c r="J17" s="26">
        <f t="shared" si="2"/>
        <v>2390.43017</v>
      </c>
      <c r="K17" s="26">
        <f t="shared" si="3"/>
        <v>71.98503364997364</v>
      </c>
    </row>
    <row r="18" spans="1:11" ht="25.5">
      <c r="A18" s="21"/>
      <c r="B18" s="14" t="s">
        <v>46</v>
      </c>
      <c r="C18" s="14" t="s">
        <v>34</v>
      </c>
      <c r="D18" s="15">
        <v>6813314.38</v>
      </c>
      <c r="E18" s="15">
        <v>3000570.11</v>
      </c>
      <c r="F18" s="15">
        <v>4411344</v>
      </c>
      <c r="G18" s="15">
        <v>2309656.41</v>
      </c>
      <c r="H18" s="16">
        <f t="shared" si="0"/>
        <v>3000.5701099999997</v>
      </c>
      <c r="I18" s="16">
        <f t="shared" si="1"/>
        <v>4411.344</v>
      </c>
      <c r="J18" s="16">
        <f t="shared" si="2"/>
        <v>2309.65641</v>
      </c>
      <c r="K18" s="16">
        <f t="shared" si="3"/>
        <v>76.97391913298772</v>
      </c>
    </row>
    <row r="19" spans="1:11" ht="15">
      <c r="A19" s="21"/>
      <c r="B19" s="14" t="s">
        <v>5</v>
      </c>
      <c r="C19" s="14" t="s">
        <v>25</v>
      </c>
      <c r="D19" s="15">
        <v>910691.43</v>
      </c>
      <c r="E19" s="15">
        <v>305162.06</v>
      </c>
      <c r="F19" s="15">
        <v>255440</v>
      </c>
      <c r="G19" s="15">
        <v>80773.76</v>
      </c>
      <c r="H19" s="16">
        <f t="shared" si="0"/>
        <v>305.16206</v>
      </c>
      <c r="I19" s="16">
        <f t="shared" si="1"/>
        <v>255.44</v>
      </c>
      <c r="J19" s="16">
        <f t="shared" si="2"/>
        <v>80.77376</v>
      </c>
      <c r="K19" s="16">
        <f t="shared" si="3"/>
        <v>26.469135776577208</v>
      </c>
    </row>
    <row r="20" spans="1:11" ht="25.5">
      <c r="A20" s="21"/>
      <c r="B20" s="14" t="s">
        <v>20</v>
      </c>
      <c r="C20" s="14" t="s">
        <v>54</v>
      </c>
      <c r="D20" s="15">
        <v>31314.29</v>
      </c>
      <c r="E20" s="15">
        <v>15000</v>
      </c>
      <c r="F20" s="15">
        <v>154350</v>
      </c>
      <c r="G20" s="15">
        <v>0</v>
      </c>
      <c r="H20" s="16">
        <f t="shared" si="0"/>
        <v>15</v>
      </c>
      <c r="I20" s="16">
        <f t="shared" si="1"/>
        <v>154.35</v>
      </c>
      <c r="J20" s="16">
        <f t="shared" si="2"/>
        <v>0</v>
      </c>
      <c r="K20" s="16">
        <f t="shared" si="3"/>
        <v>0</v>
      </c>
    </row>
    <row r="21" spans="1:11" s="27" customFormat="1" ht="14.25">
      <c r="A21" s="23"/>
      <c r="B21" s="24" t="s">
        <v>38</v>
      </c>
      <c r="C21" s="24" t="s">
        <v>63</v>
      </c>
      <c r="D21" s="25">
        <v>31649165.29</v>
      </c>
      <c r="E21" s="25">
        <v>14671828.52</v>
      </c>
      <c r="F21" s="25">
        <v>44290697.45</v>
      </c>
      <c r="G21" s="25">
        <v>20660938.85</v>
      </c>
      <c r="H21" s="26">
        <f t="shared" si="0"/>
        <v>14671.82852</v>
      </c>
      <c r="I21" s="26">
        <f t="shared" si="1"/>
        <v>44290.69745</v>
      </c>
      <c r="J21" s="26">
        <f t="shared" si="2"/>
        <v>20660.938850000002</v>
      </c>
      <c r="K21" s="26">
        <f t="shared" si="3"/>
        <v>140.82047661500343</v>
      </c>
    </row>
    <row r="22" spans="1:11" ht="15">
      <c r="A22" s="21"/>
      <c r="B22" s="14" t="s">
        <v>96</v>
      </c>
      <c r="C22" s="14" t="s">
        <v>66</v>
      </c>
      <c r="D22" s="15">
        <v>1040300</v>
      </c>
      <c r="E22" s="15">
        <v>319250</v>
      </c>
      <c r="F22" s="15">
        <v>1659900</v>
      </c>
      <c r="G22" s="15">
        <v>55050</v>
      </c>
      <c r="H22" s="16">
        <f t="shared" si="0"/>
        <v>319.25</v>
      </c>
      <c r="I22" s="16">
        <f t="shared" si="1"/>
        <v>1659.9</v>
      </c>
      <c r="J22" s="16">
        <f t="shared" si="2"/>
        <v>55.05</v>
      </c>
      <c r="K22" s="16">
        <f t="shared" si="3"/>
        <v>17.243539545810492</v>
      </c>
    </row>
    <row r="23" spans="1:11" ht="15">
      <c r="A23" s="21"/>
      <c r="B23" s="14" t="s">
        <v>83</v>
      </c>
      <c r="C23" s="14" t="s">
        <v>88</v>
      </c>
      <c r="D23" s="14"/>
      <c r="E23" s="14"/>
      <c r="F23" s="15">
        <v>2801450</v>
      </c>
      <c r="G23" s="15">
        <v>0</v>
      </c>
      <c r="H23" s="16">
        <f t="shared" si="0"/>
        <v>0</v>
      </c>
      <c r="I23" s="16">
        <f t="shared" si="1"/>
        <v>2801.45</v>
      </c>
      <c r="J23" s="16">
        <f t="shared" si="2"/>
        <v>0</v>
      </c>
      <c r="K23" s="16">
        <v>0</v>
      </c>
    </row>
    <row r="24" spans="1:11" ht="15">
      <c r="A24" s="21"/>
      <c r="B24" s="14" t="s">
        <v>73</v>
      </c>
      <c r="C24" s="14" t="s">
        <v>101</v>
      </c>
      <c r="D24" s="15">
        <v>6028897</v>
      </c>
      <c r="E24" s="15">
        <v>1640262</v>
      </c>
      <c r="F24" s="15">
        <v>17356324.12</v>
      </c>
      <c r="G24" s="15">
        <v>11475429.63</v>
      </c>
      <c r="H24" s="16">
        <f t="shared" si="0"/>
        <v>1640.262</v>
      </c>
      <c r="I24" s="16">
        <f t="shared" si="1"/>
        <v>17356.32412</v>
      </c>
      <c r="J24" s="16">
        <f t="shared" si="2"/>
        <v>11475.42963</v>
      </c>
      <c r="K24" s="16">
        <f t="shared" si="3"/>
        <v>699.6095520105935</v>
      </c>
    </row>
    <row r="25" spans="1:11" ht="15">
      <c r="A25" s="21"/>
      <c r="B25" s="14" t="s">
        <v>91</v>
      </c>
      <c r="C25" s="14" t="s">
        <v>29</v>
      </c>
      <c r="D25" s="15">
        <v>24579968.29</v>
      </c>
      <c r="E25" s="15">
        <v>12712316.52</v>
      </c>
      <c r="F25" s="15">
        <v>22473023.33</v>
      </c>
      <c r="G25" s="15">
        <v>9130459.22</v>
      </c>
      <c r="H25" s="16">
        <f t="shared" si="0"/>
        <v>12712.31652</v>
      </c>
      <c r="I25" s="16">
        <f t="shared" si="1"/>
        <v>22473.02333</v>
      </c>
      <c r="J25" s="16">
        <f t="shared" si="2"/>
        <v>9130.45922</v>
      </c>
      <c r="K25" s="16">
        <f t="shared" si="3"/>
        <v>71.82372469750305</v>
      </c>
    </row>
    <row r="26" spans="1:11" s="27" customFormat="1" ht="14.25">
      <c r="A26" s="23"/>
      <c r="B26" s="24" t="s">
        <v>6</v>
      </c>
      <c r="C26" s="24" t="s">
        <v>33</v>
      </c>
      <c r="D26" s="25">
        <v>25988035.65</v>
      </c>
      <c r="E26" s="25">
        <v>5523343.39</v>
      </c>
      <c r="F26" s="25">
        <v>26152640.66</v>
      </c>
      <c r="G26" s="25">
        <v>5417850.66</v>
      </c>
      <c r="H26" s="26">
        <f t="shared" si="0"/>
        <v>5523.34339</v>
      </c>
      <c r="I26" s="26">
        <f t="shared" si="1"/>
        <v>26152.64066</v>
      </c>
      <c r="J26" s="26">
        <f t="shared" si="2"/>
        <v>5417.85066</v>
      </c>
      <c r="K26" s="26">
        <f t="shared" si="3"/>
        <v>98.09005664592583</v>
      </c>
    </row>
    <row r="27" spans="1:11" ht="15">
      <c r="A27" s="21"/>
      <c r="B27" s="14" t="s">
        <v>75</v>
      </c>
      <c r="C27" s="14" t="s">
        <v>49</v>
      </c>
      <c r="D27" s="15">
        <v>11000</v>
      </c>
      <c r="E27" s="15">
        <v>0</v>
      </c>
      <c r="F27" s="15">
        <v>3000000</v>
      </c>
      <c r="G27" s="15">
        <v>3000000</v>
      </c>
      <c r="H27" s="16">
        <f t="shared" si="0"/>
        <v>0</v>
      </c>
      <c r="I27" s="16">
        <f t="shared" si="1"/>
        <v>3000</v>
      </c>
      <c r="J27" s="16">
        <f t="shared" si="2"/>
        <v>3000</v>
      </c>
      <c r="K27" s="16" t="e">
        <f t="shared" si="3"/>
        <v>#DIV/0!</v>
      </c>
    </row>
    <row r="28" spans="1:11" ht="15">
      <c r="A28" s="21"/>
      <c r="B28" s="14" t="s">
        <v>93</v>
      </c>
      <c r="C28" s="14" t="s">
        <v>68</v>
      </c>
      <c r="D28" s="15">
        <v>20928856.36</v>
      </c>
      <c r="E28" s="15">
        <v>4457391.37</v>
      </c>
      <c r="F28" s="15">
        <v>13744248.79</v>
      </c>
      <c r="G28" s="15">
        <v>911472.5</v>
      </c>
      <c r="H28" s="16">
        <f t="shared" si="0"/>
        <v>4457.39137</v>
      </c>
      <c r="I28" s="16">
        <f t="shared" si="1"/>
        <v>13744.24879</v>
      </c>
      <c r="J28" s="16">
        <f t="shared" si="2"/>
        <v>911.4725</v>
      </c>
      <c r="K28" s="16">
        <f t="shared" si="3"/>
        <v>20.448563393705317</v>
      </c>
    </row>
    <row r="29" spans="1:11" ht="15">
      <c r="A29" s="21"/>
      <c r="B29" s="14" t="s">
        <v>27</v>
      </c>
      <c r="C29" s="14" t="s">
        <v>39</v>
      </c>
      <c r="D29" s="15">
        <v>4116972.18</v>
      </c>
      <c r="E29" s="15">
        <v>691520.5</v>
      </c>
      <c r="F29" s="15">
        <v>8536011.87</v>
      </c>
      <c r="G29" s="15">
        <v>1180836.02</v>
      </c>
      <c r="H29" s="16">
        <f t="shared" si="0"/>
        <v>691.5205</v>
      </c>
      <c r="I29" s="16">
        <f t="shared" si="1"/>
        <v>8536.011869999998</v>
      </c>
      <c r="J29" s="16">
        <f t="shared" si="2"/>
        <v>1180.83602</v>
      </c>
      <c r="K29" s="16">
        <f t="shared" si="3"/>
        <v>170.75936577440584</v>
      </c>
    </row>
    <row r="30" spans="1:11" ht="15">
      <c r="A30" s="21"/>
      <c r="B30" s="14" t="s">
        <v>76</v>
      </c>
      <c r="C30" s="14" t="s">
        <v>81</v>
      </c>
      <c r="D30" s="15">
        <v>931207.11</v>
      </c>
      <c r="E30" s="15">
        <v>374431.52</v>
      </c>
      <c r="F30" s="15">
        <v>872380</v>
      </c>
      <c r="G30" s="15">
        <v>325542.14</v>
      </c>
      <c r="H30" s="16">
        <f t="shared" si="0"/>
        <v>374.43152000000003</v>
      </c>
      <c r="I30" s="16">
        <f t="shared" si="1"/>
        <v>872.38</v>
      </c>
      <c r="J30" s="16">
        <f t="shared" si="2"/>
        <v>325.54214</v>
      </c>
      <c r="K30" s="16">
        <f t="shared" si="3"/>
        <v>86.94303834249851</v>
      </c>
    </row>
    <row r="31" spans="1:11" s="27" customFormat="1" ht="14.25">
      <c r="A31" s="23"/>
      <c r="B31" s="24" t="s">
        <v>70</v>
      </c>
      <c r="C31" s="24" t="s">
        <v>9</v>
      </c>
      <c r="D31" s="25">
        <v>517209273.91</v>
      </c>
      <c r="E31" s="25">
        <v>212888039</v>
      </c>
      <c r="F31" s="25">
        <v>461300977.54</v>
      </c>
      <c r="G31" s="25">
        <v>228824367.76</v>
      </c>
      <c r="H31" s="26">
        <f t="shared" si="0"/>
        <v>212888.039</v>
      </c>
      <c r="I31" s="26">
        <f t="shared" si="1"/>
        <v>461300.97754</v>
      </c>
      <c r="J31" s="26">
        <f t="shared" si="2"/>
        <v>228824.36776</v>
      </c>
      <c r="K31" s="26">
        <f t="shared" si="3"/>
        <v>107.48577930204901</v>
      </c>
    </row>
    <row r="32" spans="1:11" ht="15">
      <c r="A32" s="21"/>
      <c r="B32" s="14" t="s">
        <v>78</v>
      </c>
      <c r="C32" s="14" t="s">
        <v>31</v>
      </c>
      <c r="D32" s="15">
        <v>172645269.56</v>
      </c>
      <c r="E32" s="15">
        <v>42649685.33</v>
      </c>
      <c r="F32" s="15">
        <v>89781045.14</v>
      </c>
      <c r="G32" s="15">
        <v>48670548.44</v>
      </c>
      <c r="H32" s="16">
        <f t="shared" si="0"/>
        <v>42649.68533</v>
      </c>
      <c r="I32" s="16">
        <f t="shared" si="1"/>
        <v>89781.04514</v>
      </c>
      <c r="J32" s="16">
        <f t="shared" si="2"/>
        <v>48670.54844</v>
      </c>
      <c r="K32" s="16">
        <f t="shared" si="3"/>
        <v>114.1170164877275</v>
      </c>
    </row>
    <row r="33" spans="1:11" ht="15">
      <c r="A33" s="21"/>
      <c r="B33" s="14" t="s">
        <v>42</v>
      </c>
      <c r="C33" s="14" t="s">
        <v>48</v>
      </c>
      <c r="D33" s="15">
        <v>295088226.98</v>
      </c>
      <c r="E33" s="15">
        <v>145366347.97</v>
      </c>
      <c r="F33" s="15">
        <v>304873459.68</v>
      </c>
      <c r="G33" s="15">
        <v>151437582.5</v>
      </c>
      <c r="H33" s="16">
        <f t="shared" si="0"/>
        <v>145366.34797</v>
      </c>
      <c r="I33" s="16">
        <f t="shared" si="1"/>
        <v>304873.45968</v>
      </c>
      <c r="J33" s="16">
        <f t="shared" si="2"/>
        <v>151437.5825</v>
      </c>
      <c r="K33" s="16">
        <f t="shared" si="3"/>
        <v>104.1765061960922</v>
      </c>
    </row>
    <row r="34" spans="1:11" ht="15">
      <c r="A34" s="21"/>
      <c r="B34" s="14" t="s">
        <v>18</v>
      </c>
      <c r="C34" s="14" t="s">
        <v>21</v>
      </c>
      <c r="D34" s="15">
        <v>31365705.84</v>
      </c>
      <c r="E34" s="15">
        <v>16145464.19</v>
      </c>
      <c r="F34" s="15">
        <v>45969480.66</v>
      </c>
      <c r="G34" s="15">
        <v>21323947.07</v>
      </c>
      <c r="H34" s="16">
        <f t="shared" si="0"/>
        <v>16145.464189999999</v>
      </c>
      <c r="I34" s="16">
        <f t="shared" si="1"/>
        <v>45969.480659999994</v>
      </c>
      <c r="J34" s="16">
        <f t="shared" si="2"/>
        <v>21323.947070000002</v>
      </c>
      <c r="K34" s="16">
        <f t="shared" si="3"/>
        <v>132.07391759728654</v>
      </c>
    </row>
    <row r="35" spans="1:11" ht="15">
      <c r="A35" s="21"/>
      <c r="B35" s="14" t="s">
        <v>43</v>
      </c>
      <c r="C35" s="14" t="s">
        <v>51</v>
      </c>
      <c r="D35" s="15">
        <v>1999600</v>
      </c>
      <c r="E35" s="15">
        <v>1549760.78</v>
      </c>
      <c r="F35" s="15">
        <v>2218227</v>
      </c>
      <c r="G35" s="15">
        <v>166675.02</v>
      </c>
      <c r="H35" s="16">
        <f t="shared" si="0"/>
        <v>1549.76078</v>
      </c>
      <c r="I35" s="16">
        <f t="shared" si="1"/>
        <v>2218.227</v>
      </c>
      <c r="J35" s="16">
        <f t="shared" si="2"/>
        <v>166.67502</v>
      </c>
      <c r="K35" s="16">
        <f t="shared" si="3"/>
        <v>10.75488695745675</v>
      </c>
    </row>
    <row r="36" spans="1:11" ht="15">
      <c r="A36" s="21"/>
      <c r="B36" s="14" t="s">
        <v>15</v>
      </c>
      <c r="C36" s="14" t="s">
        <v>92</v>
      </c>
      <c r="D36" s="15">
        <v>16110471.53</v>
      </c>
      <c r="E36" s="15">
        <v>7176780.73</v>
      </c>
      <c r="F36" s="15">
        <v>18458765.06</v>
      </c>
      <c r="G36" s="15">
        <v>7225614.73</v>
      </c>
      <c r="H36" s="16">
        <f t="shared" si="0"/>
        <v>7176.78073</v>
      </c>
      <c r="I36" s="16">
        <f t="shared" si="1"/>
        <v>18458.765059999998</v>
      </c>
      <c r="J36" s="16">
        <f t="shared" si="2"/>
        <v>7225.61473</v>
      </c>
      <c r="K36" s="16">
        <f t="shared" si="3"/>
        <v>100.68044436408468</v>
      </c>
    </row>
    <row r="37" spans="1:11" s="27" customFormat="1" ht="14.25">
      <c r="A37" s="23"/>
      <c r="B37" s="24" t="s">
        <v>89</v>
      </c>
      <c r="C37" s="24" t="s">
        <v>26</v>
      </c>
      <c r="D37" s="25">
        <v>65080630.84</v>
      </c>
      <c r="E37" s="25">
        <v>33476221.24</v>
      </c>
      <c r="F37" s="25">
        <v>62087127.91</v>
      </c>
      <c r="G37" s="25">
        <v>29512625.61</v>
      </c>
      <c r="H37" s="26">
        <f t="shared" si="0"/>
        <v>33476.22124</v>
      </c>
      <c r="I37" s="26">
        <f t="shared" si="1"/>
        <v>62087.127909999996</v>
      </c>
      <c r="J37" s="26">
        <f t="shared" si="2"/>
        <v>29512.62561</v>
      </c>
      <c r="K37" s="26">
        <f t="shared" si="3"/>
        <v>88.15996703575377</v>
      </c>
    </row>
    <row r="38" spans="1:11" ht="15">
      <c r="A38" s="21"/>
      <c r="B38" s="14" t="s">
        <v>30</v>
      </c>
      <c r="C38" s="14" t="s">
        <v>95</v>
      </c>
      <c r="D38" s="15">
        <v>56454215.25</v>
      </c>
      <c r="E38" s="15">
        <v>29964051.84</v>
      </c>
      <c r="F38" s="15">
        <v>52636027.05</v>
      </c>
      <c r="G38" s="15">
        <v>24534859.4</v>
      </c>
      <c r="H38" s="16">
        <f t="shared" si="0"/>
        <v>29964.05184</v>
      </c>
      <c r="I38" s="16">
        <f t="shared" si="1"/>
        <v>52636.02705</v>
      </c>
      <c r="J38" s="16">
        <f t="shared" si="2"/>
        <v>24534.859399999998</v>
      </c>
      <c r="K38" s="16">
        <f t="shared" si="3"/>
        <v>81.88098035275591</v>
      </c>
    </row>
    <row r="39" spans="1:11" ht="15">
      <c r="A39" s="21"/>
      <c r="B39" s="14" t="s">
        <v>94</v>
      </c>
      <c r="C39" s="14" t="s">
        <v>56</v>
      </c>
      <c r="D39" s="15">
        <v>8626415.59</v>
      </c>
      <c r="E39" s="15">
        <v>3512169.4</v>
      </c>
      <c r="F39" s="15">
        <v>9451100.86</v>
      </c>
      <c r="G39" s="15">
        <v>4977766.21</v>
      </c>
      <c r="H39" s="16">
        <f t="shared" si="0"/>
        <v>3512.1693999999998</v>
      </c>
      <c r="I39" s="16">
        <f t="shared" si="1"/>
        <v>9451.100859999999</v>
      </c>
      <c r="J39" s="16">
        <f t="shared" si="2"/>
        <v>4977.76621</v>
      </c>
      <c r="K39" s="16">
        <f t="shared" si="3"/>
        <v>141.72910367022732</v>
      </c>
    </row>
    <row r="40" spans="1:11" s="27" customFormat="1" ht="14.25">
      <c r="A40" s="23"/>
      <c r="B40" s="24" t="s">
        <v>4</v>
      </c>
      <c r="C40" s="24" t="s">
        <v>41</v>
      </c>
      <c r="D40" s="25">
        <v>11100898.81</v>
      </c>
      <c r="E40" s="25">
        <v>6379875.12</v>
      </c>
      <c r="F40" s="25">
        <v>8851338.06</v>
      </c>
      <c r="G40" s="25">
        <v>4356589.3</v>
      </c>
      <c r="H40" s="26">
        <f t="shared" si="0"/>
        <v>6379.87512</v>
      </c>
      <c r="I40" s="26">
        <f t="shared" si="1"/>
        <v>8851.33806</v>
      </c>
      <c r="J40" s="26">
        <f t="shared" si="2"/>
        <v>4356.5893</v>
      </c>
      <c r="K40" s="26">
        <f t="shared" si="3"/>
        <v>68.28643536207649</v>
      </c>
    </row>
    <row r="41" spans="1:11" ht="15">
      <c r="A41" s="21"/>
      <c r="B41" s="14" t="s">
        <v>86</v>
      </c>
      <c r="C41" s="14" t="s">
        <v>14</v>
      </c>
      <c r="D41" s="15">
        <v>945730</v>
      </c>
      <c r="E41" s="15">
        <v>525117.29</v>
      </c>
      <c r="F41" s="15">
        <v>987630</v>
      </c>
      <c r="G41" s="15">
        <v>481814.82</v>
      </c>
      <c r="H41" s="16">
        <f t="shared" si="0"/>
        <v>525.11729</v>
      </c>
      <c r="I41" s="16">
        <f t="shared" si="1"/>
        <v>987.63</v>
      </c>
      <c r="J41" s="16">
        <f t="shared" si="2"/>
        <v>481.81482</v>
      </c>
      <c r="K41" s="16">
        <f t="shared" si="3"/>
        <v>91.75375276635816</v>
      </c>
    </row>
    <row r="42" spans="1:11" ht="15">
      <c r="A42" s="21"/>
      <c r="B42" s="14" t="s">
        <v>16</v>
      </c>
      <c r="C42" s="14" t="s">
        <v>55</v>
      </c>
      <c r="D42" s="15">
        <v>4980468.81</v>
      </c>
      <c r="E42" s="15">
        <v>4321768.96</v>
      </c>
      <c r="F42" s="15">
        <v>3149297.46</v>
      </c>
      <c r="G42" s="15">
        <v>2994701.22</v>
      </c>
      <c r="H42" s="16">
        <f t="shared" si="0"/>
        <v>4321.76896</v>
      </c>
      <c r="I42" s="16">
        <f t="shared" si="1"/>
        <v>3149.29746</v>
      </c>
      <c r="J42" s="16">
        <f t="shared" si="2"/>
        <v>2994.7012200000004</v>
      </c>
      <c r="K42" s="16">
        <f t="shared" si="3"/>
        <v>69.2934131305344</v>
      </c>
    </row>
    <row r="43" spans="1:11" ht="15">
      <c r="A43" s="21"/>
      <c r="B43" s="14" t="s">
        <v>100</v>
      </c>
      <c r="C43" s="14" t="s">
        <v>74</v>
      </c>
      <c r="D43" s="15">
        <v>5054900</v>
      </c>
      <c r="E43" s="15">
        <v>1494488.87</v>
      </c>
      <c r="F43" s="15">
        <v>4592300</v>
      </c>
      <c r="G43" s="15">
        <v>831982.66</v>
      </c>
      <c r="H43" s="16">
        <f t="shared" si="0"/>
        <v>1494.4888700000001</v>
      </c>
      <c r="I43" s="16">
        <f t="shared" si="1"/>
        <v>4592.3</v>
      </c>
      <c r="J43" s="16">
        <f t="shared" si="2"/>
        <v>831.98266</v>
      </c>
      <c r="K43" s="16">
        <f t="shared" si="3"/>
        <v>55.67004724498216</v>
      </c>
    </row>
    <row r="44" spans="1:11" ht="15">
      <c r="A44" s="21"/>
      <c r="B44" s="14" t="s">
        <v>17</v>
      </c>
      <c r="C44" s="14" t="s">
        <v>64</v>
      </c>
      <c r="D44" s="15">
        <v>119800</v>
      </c>
      <c r="E44" s="15">
        <v>38500</v>
      </c>
      <c r="F44" s="15">
        <v>122110.6</v>
      </c>
      <c r="G44" s="15">
        <v>48090.6</v>
      </c>
      <c r="H44" s="16">
        <f t="shared" si="0"/>
        <v>38.5</v>
      </c>
      <c r="I44" s="16">
        <f t="shared" si="1"/>
        <v>122.1106</v>
      </c>
      <c r="J44" s="16">
        <f t="shared" si="2"/>
        <v>48.0906</v>
      </c>
      <c r="K44" s="16">
        <f t="shared" si="3"/>
        <v>124.91064935064935</v>
      </c>
    </row>
    <row r="45" spans="1:11" s="27" customFormat="1" ht="14.25">
      <c r="A45" s="23"/>
      <c r="B45" s="24" t="s">
        <v>85</v>
      </c>
      <c r="C45" s="24" t="s">
        <v>8</v>
      </c>
      <c r="D45" s="25">
        <v>18842640.02</v>
      </c>
      <c r="E45" s="25">
        <v>9074953.54</v>
      </c>
      <c r="F45" s="25">
        <v>20983143.92</v>
      </c>
      <c r="G45" s="25">
        <v>9558796.62</v>
      </c>
      <c r="H45" s="26">
        <f t="shared" si="0"/>
        <v>9074.953539999999</v>
      </c>
      <c r="I45" s="26">
        <f t="shared" si="1"/>
        <v>20983.143920000002</v>
      </c>
      <c r="J45" s="26">
        <f t="shared" si="2"/>
        <v>9558.79662</v>
      </c>
      <c r="K45" s="26">
        <f t="shared" si="3"/>
        <v>105.33163148293099</v>
      </c>
    </row>
    <row r="46" spans="1:11" ht="15">
      <c r="A46" s="21"/>
      <c r="B46" s="14" t="s">
        <v>60</v>
      </c>
      <c r="C46" s="14" t="s">
        <v>28</v>
      </c>
      <c r="D46" s="15">
        <v>1094000</v>
      </c>
      <c r="E46" s="15">
        <v>555354</v>
      </c>
      <c r="F46" s="15">
        <v>1302720</v>
      </c>
      <c r="G46" s="15">
        <v>687145</v>
      </c>
      <c r="H46" s="16">
        <f t="shared" si="0"/>
        <v>555.354</v>
      </c>
      <c r="I46" s="16">
        <f t="shared" si="1"/>
        <v>1302.72</v>
      </c>
      <c r="J46" s="16">
        <f t="shared" si="2"/>
        <v>687.145</v>
      </c>
      <c r="K46" s="16">
        <f t="shared" si="3"/>
        <v>123.73098960302798</v>
      </c>
    </row>
    <row r="47" spans="1:11" ht="15">
      <c r="A47" s="21"/>
      <c r="B47" s="14" t="s">
        <v>65</v>
      </c>
      <c r="C47" s="14" t="s">
        <v>58</v>
      </c>
      <c r="D47" s="15">
        <v>17748640.02</v>
      </c>
      <c r="E47" s="15">
        <v>8519599.54</v>
      </c>
      <c r="F47" s="15">
        <v>19680423.92</v>
      </c>
      <c r="G47" s="15">
        <v>8871651.62</v>
      </c>
      <c r="H47" s="16">
        <f t="shared" si="0"/>
        <v>8519.59954</v>
      </c>
      <c r="I47" s="16">
        <f t="shared" si="1"/>
        <v>19680.42392</v>
      </c>
      <c r="J47" s="16">
        <f t="shared" si="2"/>
        <v>8871.651619999999</v>
      </c>
      <c r="K47" s="16">
        <f t="shared" si="3"/>
        <v>104.13226089262875</v>
      </c>
    </row>
    <row r="48" spans="1:11" s="27" customFormat="1" ht="14.25">
      <c r="A48" s="23"/>
      <c r="B48" s="24" t="s">
        <v>52</v>
      </c>
      <c r="C48" s="24" t="s">
        <v>24</v>
      </c>
      <c r="D48" s="25">
        <v>1300406</v>
      </c>
      <c r="E48" s="25">
        <v>890720</v>
      </c>
      <c r="F48" s="25">
        <v>1780750</v>
      </c>
      <c r="G48" s="25">
        <v>937207.5</v>
      </c>
      <c r="H48" s="26">
        <f t="shared" si="0"/>
        <v>890.72</v>
      </c>
      <c r="I48" s="26">
        <f t="shared" si="1"/>
        <v>1780.75</v>
      </c>
      <c r="J48" s="26">
        <f t="shared" si="2"/>
        <v>937.2075</v>
      </c>
      <c r="K48" s="26">
        <f t="shared" si="3"/>
        <v>105.21909241961558</v>
      </c>
    </row>
    <row r="49" spans="1:11" ht="15">
      <c r="A49" s="21"/>
      <c r="B49" s="14" t="s">
        <v>67</v>
      </c>
      <c r="C49" s="14" t="s">
        <v>13</v>
      </c>
      <c r="D49" s="15">
        <v>1300406</v>
      </c>
      <c r="E49" s="15">
        <v>890720</v>
      </c>
      <c r="F49" s="15">
        <v>1780750</v>
      </c>
      <c r="G49" s="15">
        <v>937207.5</v>
      </c>
      <c r="H49" s="16">
        <f t="shared" si="0"/>
        <v>890.72</v>
      </c>
      <c r="I49" s="16">
        <f t="shared" si="1"/>
        <v>1780.75</v>
      </c>
      <c r="J49" s="16">
        <f t="shared" si="2"/>
        <v>937.2075</v>
      </c>
      <c r="K49" s="16">
        <f t="shared" si="3"/>
        <v>105.21909241961558</v>
      </c>
    </row>
    <row r="50" spans="1:11" s="27" customFormat="1" ht="25.5">
      <c r="A50" s="23"/>
      <c r="B50" s="24" t="s">
        <v>62</v>
      </c>
      <c r="C50" s="24" t="s">
        <v>90</v>
      </c>
      <c r="D50" s="25">
        <v>98000</v>
      </c>
      <c r="E50" s="25">
        <v>218.86</v>
      </c>
      <c r="F50" s="25">
        <v>26000</v>
      </c>
      <c r="G50" s="25">
        <v>0</v>
      </c>
      <c r="H50" s="26">
        <f t="shared" si="0"/>
        <v>0.21886000000000003</v>
      </c>
      <c r="I50" s="26">
        <f t="shared" si="1"/>
        <v>26</v>
      </c>
      <c r="J50" s="26">
        <f t="shared" si="2"/>
        <v>0</v>
      </c>
      <c r="K50" s="26">
        <f t="shared" si="3"/>
        <v>0</v>
      </c>
    </row>
    <row r="51" spans="1:11" ht="15">
      <c r="A51" s="21"/>
      <c r="B51" s="14" t="s">
        <v>57</v>
      </c>
      <c r="C51" s="14" t="s">
        <v>7</v>
      </c>
      <c r="D51" s="15">
        <v>98000</v>
      </c>
      <c r="E51" s="15">
        <v>218.86</v>
      </c>
      <c r="F51" s="15">
        <v>26000</v>
      </c>
      <c r="G51" s="15">
        <v>0</v>
      </c>
      <c r="H51" s="16">
        <f t="shared" si="0"/>
        <v>0.21886000000000003</v>
      </c>
      <c r="I51" s="16">
        <f t="shared" si="1"/>
        <v>26</v>
      </c>
      <c r="J51" s="16">
        <f t="shared" si="2"/>
        <v>0</v>
      </c>
      <c r="K51" s="16">
        <f t="shared" si="3"/>
        <v>0</v>
      </c>
    </row>
    <row r="52" spans="1:11" ht="25.5" hidden="1">
      <c r="A52" s="21"/>
      <c r="B52" s="14" t="s">
        <v>79</v>
      </c>
      <c r="C52" s="14" t="s">
        <v>2</v>
      </c>
      <c r="D52" s="15">
        <v>0</v>
      </c>
      <c r="E52" s="15">
        <v>0</v>
      </c>
      <c r="F52" s="15">
        <v>0</v>
      </c>
      <c r="G52" s="15">
        <v>0</v>
      </c>
      <c r="H52" s="16">
        <f t="shared" si="0"/>
        <v>0</v>
      </c>
      <c r="I52" s="16">
        <f t="shared" si="1"/>
        <v>0</v>
      </c>
      <c r="J52" s="16">
        <f t="shared" si="2"/>
        <v>0</v>
      </c>
      <c r="K52" s="16" t="e">
        <f t="shared" si="3"/>
        <v>#DIV/0!</v>
      </c>
    </row>
    <row r="53" spans="1:11" ht="25.5" hidden="1">
      <c r="A53" s="21"/>
      <c r="B53" s="14" t="s">
        <v>102</v>
      </c>
      <c r="C53" s="14" t="s">
        <v>72</v>
      </c>
      <c r="D53" s="15">
        <v>0</v>
      </c>
      <c r="E53" s="15">
        <v>0</v>
      </c>
      <c r="F53" s="15">
        <v>0</v>
      </c>
      <c r="G53" s="15">
        <v>0</v>
      </c>
      <c r="H53" s="16">
        <f t="shared" si="0"/>
        <v>0</v>
      </c>
      <c r="I53" s="16">
        <f t="shared" si="1"/>
        <v>0</v>
      </c>
      <c r="J53" s="16">
        <f t="shared" si="2"/>
        <v>0</v>
      </c>
      <c r="K53" s="16" t="e">
        <f t="shared" si="3"/>
        <v>#DIV/0!</v>
      </c>
    </row>
    <row r="54" spans="1:11" ht="15" hidden="1">
      <c r="A54" s="21"/>
      <c r="B54" s="14" t="s">
        <v>36</v>
      </c>
      <c r="C54" s="14" t="s">
        <v>12</v>
      </c>
      <c r="D54" s="15">
        <v>0</v>
      </c>
      <c r="E54" s="15">
        <v>0</v>
      </c>
      <c r="F54" s="15">
        <v>0</v>
      </c>
      <c r="G54" s="15">
        <v>0</v>
      </c>
      <c r="H54" s="16">
        <f t="shared" si="0"/>
        <v>0</v>
      </c>
      <c r="I54" s="16">
        <f t="shared" si="1"/>
        <v>0</v>
      </c>
      <c r="J54" s="16">
        <f t="shared" si="2"/>
        <v>0</v>
      </c>
      <c r="K54" s="16" t="e">
        <f t="shared" si="3"/>
        <v>#DIV/0!</v>
      </c>
    </row>
    <row r="55" spans="1:11" s="27" customFormat="1" ht="14.25">
      <c r="A55" s="23"/>
      <c r="B55" s="24" t="s">
        <v>35</v>
      </c>
      <c r="C55" s="24" t="s">
        <v>82</v>
      </c>
      <c r="D55" s="25">
        <v>725262619.48</v>
      </c>
      <c r="E55" s="25">
        <v>308150705.56</v>
      </c>
      <c r="F55" s="25">
        <v>680346390.23</v>
      </c>
      <c r="G55" s="25">
        <v>323625810.47</v>
      </c>
      <c r="H55" s="26">
        <f>E55/$E$3</f>
        <v>308150.70556000003</v>
      </c>
      <c r="I55" s="26">
        <f>F55/$E$3</f>
        <v>680346.39023</v>
      </c>
      <c r="J55" s="26">
        <f>G55/$E$3</f>
        <v>323625.81047</v>
      </c>
      <c r="K55" s="26">
        <f>J55/H55*100</f>
        <v>105.02192746301755</v>
      </c>
    </row>
    <row r="56" spans="8:11" ht="15">
      <c r="H56" s="7"/>
      <c r="I56" s="7"/>
      <c r="J56" s="7"/>
      <c r="K56" s="7"/>
    </row>
    <row r="57" spans="8:11" ht="15">
      <c r="H57" s="7"/>
      <c r="I57" s="7"/>
      <c r="J57" s="7"/>
      <c r="K57" s="7"/>
    </row>
    <row r="58" spans="8:11" ht="15">
      <c r="H58" s="7"/>
      <c r="I58" s="7"/>
      <c r="J58" s="7"/>
      <c r="K58" s="7"/>
    </row>
  </sheetData>
  <sheetProtection/>
  <mergeCells count="9">
    <mergeCell ref="H4:H5"/>
    <mergeCell ref="I4:J4"/>
    <mergeCell ref="K4:K5"/>
    <mergeCell ref="A1:K1"/>
    <mergeCell ref="A2:K2"/>
    <mergeCell ref="B4:B5"/>
    <mergeCell ref="C4:C5"/>
    <mergeCell ref="F4:G4"/>
    <mergeCell ref="D4:E4"/>
  </mergeCells>
  <printOptions/>
  <pageMargins left="0.5118110236220472" right="0.11811023622047245" top="0" bottom="0" header="0.31496062992125984" footer="0.31496062992125984"/>
  <pageSetup errors="blank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MainAdmin</cp:lastModifiedBy>
  <dcterms:created xsi:type="dcterms:W3CDTF">2021-02-03T10:08:08Z</dcterms:created>
  <dcterms:modified xsi:type="dcterms:W3CDTF">2021-02-04T01:18:23Z</dcterms:modified>
  <cp:category/>
  <cp:version/>
  <cp:contentType/>
  <cp:contentStatus/>
</cp:coreProperties>
</file>