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4)" sheetId="1" r:id="rId1"/>
  </sheets>
  <externalReferences>
    <externalReference r:id="rId4"/>
  </externalReferences>
  <definedNames>
    <definedName name="В11">#REF!</definedName>
    <definedName name="_xlnm.Print_Titles" localSheetId="0">'Приложение 17 (2014)'!$10:$11</definedName>
    <definedName name="_xlnm.Print_Area" localSheetId="0">'Приложение 17 (2014)'!$C$2:$O$21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<sst xmlns="http://schemas.openxmlformats.org/spreadsheetml/2006/main" count="40" uniqueCount="40">
  <si>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</si>
  <si>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</si>
  <si>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</si>
  <si>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</si>
  <si>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</si>
  <si>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</si>
  <si>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</si>
  <si>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</si>
  <si>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</si>
  <si>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</si>
  <si>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</si>
  <si>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</si>
  <si>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</si>
  <si>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</si>
  <si>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</si>
  <si>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</si>
  <si>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</si>
  <si>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1.4.</t>
  </si>
  <si>
    <t xml:space="preserve">Субсидии на капитальный и текущий ремонт объектов социально- культурной сферы 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</si>
  <si>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</si>
  <si>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</si>
  <si>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</si>
  <si>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</si>
  <si>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</si>
  <si>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</si>
  <si>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</si>
  <si>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2014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</si>
  <si>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</si>
  <si>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</si>
  <si>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</si>
  <si>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</si>
  <si>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</si>
  <si>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 Приложение 17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</si>
  <si>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</t>
  </si>
  <si>
    <t>Субвенции на осуществление  первичного  воинского учета на территориях, где отсутствуют военные комиссариаты в  в рамках подпрограммы "Повышение эффективности бюджетных расходов в Республике Алтай" государственой программы Республики Алтай "Управление государственными финансами и государственным имуществом"</t>
  </si>
  <si>
    <t>3.2.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</si>
  <si>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</si>
  <si>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</si>
  <si>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3.3</t>
  </si>
  <si>
    <t>к решению "О бюджете муниципального образования "Онгудайский район" на 2014 год и на плановый период  2015 и 2016 годов" (в редакции решения сессии от 20.03.2014г №5-1)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</si>
</sst>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57" applyFont="1" applyFill="1" applyBorder="1">
      <alignment/>
      <protection/>
    </xf>
    <xf numFmtId="0" fontId="4" fillId="0" borderId="11" xfId="57" applyFont="1" applyFill="1" applyBorder="1">
      <alignment/>
      <protection/>
    </xf>
    <xf numFmtId="0" fontId="4" fillId="0" borderId="12" xfId="57" applyFont="1" applyFill="1" applyBorder="1">
      <alignment/>
      <protection/>
    </xf>
    <xf numFmtId="43" fontId="24" fillId="24" borderId="13" xfId="57" applyNumberFormat="1" applyFont="1" applyFill="1" applyBorder="1" applyAlignment="1" applyProtection="1">
      <alignment horizontal="center" vertical="center"/>
      <protection locked="0"/>
    </xf>
    <xf numFmtId="181" fontId="4" fillId="24" borderId="0" xfId="57" applyNumberFormat="1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14" xfId="57" applyFont="1" applyFill="1" applyBorder="1">
      <alignment/>
      <protection/>
    </xf>
    <xf numFmtId="43" fontId="24" fillId="0" borderId="15" xfId="56" applyNumberFormat="1" applyFont="1" applyBorder="1" applyAlignment="1">
      <alignment horizontal="center"/>
      <protection/>
    </xf>
    <xf numFmtId="43" fontId="4" fillId="0" borderId="15" xfId="56" applyNumberFormat="1" applyFont="1" applyBorder="1" applyAlignment="1">
      <alignment horizontal="center"/>
      <protection/>
    </xf>
    <xf numFmtId="43" fontId="4" fillId="25" borderId="15" xfId="56" applyNumberFormat="1" applyFont="1" applyFill="1" applyBorder="1" applyAlignment="1">
      <alignment horizontal="center"/>
      <protection/>
    </xf>
    <xf numFmtId="43" fontId="4" fillId="0" borderId="15" xfId="56" applyNumberFormat="1" applyFont="1" applyBorder="1">
      <alignment/>
      <protection/>
    </xf>
    <xf numFmtId="43" fontId="24" fillId="0" borderId="14" xfId="56" applyNumberFormat="1" applyFont="1" applyBorder="1" applyAlignment="1">
      <alignment horizontal="center"/>
      <protection/>
    </xf>
    <xf numFmtId="43" fontId="4" fillId="0" borderId="16" xfId="56" applyNumberFormat="1" applyFont="1" applyFill="1" applyBorder="1" applyAlignment="1">
      <alignment horizontal="center"/>
      <protection/>
    </xf>
    <xf numFmtId="43" fontId="4" fillId="0" borderId="16" xfId="56" applyNumberFormat="1" applyFont="1" applyFill="1" applyBorder="1">
      <alignment/>
      <protection/>
    </xf>
    <xf numFmtId="43" fontId="24" fillId="0" borderId="17" xfId="56" applyNumberFormat="1" applyFont="1" applyBorder="1" applyAlignment="1">
      <alignment horizontal="center"/>
      <protection/>
    </xf>
    <xf numFmtId="43" fontId="4" fillId="0" borderId="18" xfId="56" applyNumberFormat="1" applyFont="1" applyFill="1" applyBorder="1" applyAlignment="1">
      <alignment horizontal="center"/>
      <protection/>
    </xf>
    <xf numFmtId="43" fontId="4" fillId="0" borderId="18" xfId="56" applyNumberFormat="1" applyFont="1" applyFill="1" applyBorder="1">
      <alignment/>
      <protection/>
    </xf>
    <xf numFmtId="43" fontId="24" fillId="0" borderId="13" xfId="56" applyNumberFormat="1" applyFont="1" applyBorder="1" applyAlignment="1">
      <alignment horizontal="center"/>
      <protection/>
    </xf>
    <xf numFmtId="43" fontId="4" fillId="0" borderId="13" xfId="56" applyNumberFormat="1" applyFont="1" applyBorder="1" applyAlignment="1">
      <alignment horizontal="center"/>
      <protection/>
    </xf>
    <xf numFmtId="43" fontId="25" fillId="25" borderId="13" xfId="56" applyNumberFormat="1" applyFont="1" applyFill="1" applyBorder="1" applyAlignment="1">
      <alignment horizontal="center"/>
      <protection/>
    </xf>
    <xf numFmtId="43" fontId="4" fillId="25" borderId="13" xfId="56" applyNumberFormat="1" applyFont="1" applyFill="1" applyBorder="1" applyAlignment="1">
      <alignment horizontal="center"/>
      <protection/>
    </xf>
    <xf numFmtId="43" fontId="4" fillId="0" borderId="19" xfId="56" applyNumberFormat="1" applyFont="1" applyBorder="1">
      <alignment/>
      <protection/>
    </xf>
    <xf numFmtId="43" fontId="4" fillId="0" borderId="14" xfId="72" applyNumberFormat="1" applyFont="1" applyFill="1" applyBorder="1" applyAlignment="1">
      <alignment horizontal="center"/>
    </xf>
    <xf numFmtId="43" fontId="24" fillId="24" borderId="20" xfId="72" applyNumberFormat="1" applyFont="1" applyFill="1" applyBorder="1" applyAlignment="1" applyProtection="1">
      <alignment vertical="center" wrapText="1"/>
      <protection locked="0"/>
    </xf>
    <xf numFmtId="43" fontId="24" fillId="26" borderId="20" xfId="56" applyNumberFormat="1" applyFont="1" applyFill="1" applyBorder="1" applyAlignment="1">
      <alignment horizontal="center" vertical="center"/>
      <protection/>
    </xf>
    <xf numFmtId="43" fontId="24" fillId="24" borderId="20" xfId="57" applyNumberFormat="1" applyFont="1" applyFill="1" applyBorder="1" applyAlignment="1">
      <alignment horizontal="center" vertical="center" wrapText="1"/>
      <protection/>
    </xf>
    <xf numFmtId="49" fontId="4" fillId="0" borderId="15" xfId="57" applyNumberFormat="1" applyFont="1" applyFill="1" applyBorder="1" applyAlignment="1">
      <alignment horizontal="right" vertical="center"/>
      <protection/>
    </xf>
    <xf numFmtId="49" fontId="24" fillId="24" borderId="13" xfId="57" applyNumberFormat="1" applyFont="1" applyFill="1" applyBorder="1" applyAlignment="1">
      <alignment horizontal="right" vertical="center"/>
      <protection/>
    </xf>
    <xf numFmtId="0" fontId="4" fillId="0" borderId="0" xfId="56" applyFont="1">
      <alignment/>
      <protection/>
    </xf>
    <xf numFmtId="0" fontId="26" fillId="0" borderId="0" xfId="56" applyFont="1">
      <alignment/>
      <protection/>
    </xf>
    <xf numFmtId="49" fontId="26" fillId="0" borderId="21" xfId="56" applyNumberFormat="1" applyFont="1" applyBorder="1" applyAlignment="1">
      <alignment horizontal="right" vertical="center"/>
      <protection/>
    </xf>
    <xf numFmtId="0" fontId="26" fillId="0" borderId="22" xfId="56" applyFont="1" applyBorder="1" applyAlignment="1">
      <alignment horizontal="center"/>
      <protection/>
    </xf>
    <xf numFmtId="0" fontId="26" fillId="0" borderId="23" xfId="56" applyFont="1" applyBorder="1" applyAlignment="1">
      <alignment horizontal="center"/>
      <protection/>
    </xf>
    <xf numFmtId="0" fontId="26" fillId="0" borderId="17" xfId="56" applyFont="1" applyBorder="1" applyAlignment="1">
      <alignment horizontal="center"/>
      <protection/>
    </xf>
    <xf numFmtId="0" fontId="4" fillId="0" borderId="0" xfId="57" applyFont="1" applyFill="1" applyBorder="1" applyAlignment="1">
      <alignment/>
      <protection/>
    </xf>
    <xf numFmtId="0" fontId="4" fillId="0" borderId="0" xfId="58" applyFont="1" applyAlignment="1">
      <alignment horizontal="left" vertical="center"/>
      <protection/>
    </xf>
    <xf numFmtId="0" fontId="27" fillId="0" borderId="0" xfId="56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wrapText="1"/>
    </xf>
    <xf numFmtId="49" fontId="4" fillId="0" borderId="24" xfId="56" applyNumberFormat="1" applyFont="1" applyBorder="1" applyAlignment="1">
      <alignment horizontal="right" vertical="center"/>
      <protection/>
    </xf>
    <xf numFmtId="181" fontId="4" fillId="0" borderId="0" xfId="56" applyNumberFormat="1" applyFont="1">
      <alignment/>
      <protection/>
    </xf>
    <xf numFmtId="49" fontId="4" fillId="0" borderId="25" xfId="56" applyNumberFormat="1" applyFont="1" applyBorder="1" applyAlignment="1">
      <alignment horizontal="right" vertical="center"/>
      <protection/>
    </xf>
    <xf numFmtId="0" fontId="4" fillId="0" borderId="26" xfId="57" applyFont="1" applyFill="1" applyBorder="1">
      <alignment/>
      <protection/>
    </xf>
    <xf numFmtId="0" fontId="4" fillId="0" borderId="25" xfId="57" applyFont="1" applyFill="1" applyBorder="1">
      <alignment/>
      <protection/>
    </xf>
    <xf numFmtId="0" fontId="4" fillId="0" borderId="18" xfId="57" applyFont="1" applyFill="1" applyBorder="1">
      <alignment/>
      <protection/>
    </xf>
    <xf numFmtId="1" fontId="4" fillId="0" borderId="0" xfId="56" applyNumberFormat="1" applyFont="1">
      <alignment/>
      <protection/>
    </xf>
    <xf numFmtId="0" fontId="4" fillId="0" borderId="0" xfId="57" applyFont="1" applyFill="1">
      <alignment/>
      <protection/>
    </xf>
    <xf numFmtId="0" fontId="4" fillId="0" borderId="27" xfId="57" applyFont="1" applyFill="1" applyBorder="1" applyAlignment="1">
      <alignment horizontal="right" vertical="center"/>
      <protection/>
    </xf>
    <xf numFmtId="49" fontId="4" fillId="0" borderId="0" xfId="57" applyNumberFormat="1" applyFont="1" applyFill="1" applyBorder="1" applyAlignment="1">
      <alignment horizontal="right" vertical="center"/>
      <protection/>
    </xf>
    <xf numFmtId="180" fontId="4" fillId="0" borderId="0" xfId="57" applyNumberFormat="1" applyFont="1" applyFill="1" applyBorder="1">
      <alignment/>
      <protection/>
    </xf>
    <xf numFmtId="0" fontId="4" fillId="0" borderId="0" xfId="59" applyFont="1" applyAlignment="1">
      <alignment wrapText="1"/>
      <protection/>
    </xf>
    <xf numFmtId="0" fontId="24" fillId="0" borderId="0" xfId="56" applyFont="1" applyFill="1" applyBorder="1" applyAlignment="1">
      <alignment horizontal="right" vertical="center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57" applyFont="1" applyFill="1" applyBorder="1" applyAlignment="1">
      <alignment/>
      <protection/>
    </xf>
    <xf numFmtId="180" fontId="24" fillId="0" borderId="0" xfId="57" applyNumberFormat="1" applyFont="1" applyFill="1" applyBorder="1" applyAlignment="1">
      <alignment/>
      <protection/>
    </xf>
    <xf numFmtId="49" fontId="4" fillId="0" borderId="28" xfId="56" applyNumberFormat="1" applyFont="1" applyBorder="1" applyAlignment="1">
      <alignment horizontal="right" vertical="center"/>
      <protection/>
    </xf>
    <xf numFmtId="49" fontId="24" fillId="0" borderId="29" xfId="56" applyNumberFormat="1" applyFont="1" applyBorder="1" applyAlignment="1">
      <alignment horizontal="right" vertical="center"/>
      <protection/>
    </xf>
    <xf numFmtId="0" fontId="24" fillId="0" borderId="14" xfId="56" applyFont="1" applyBorder="1" applyAlignment="1">
      <alignment horizontal="center" vertical="top"/>
      <protection/>
    </xf>
    <xf numFmtId="0" fontId="24" fillId="0" borderId="11" xfId="56" applyFont="1" applyBorder="1" applyAlignment="1">
      <alignment horizontal="justify" vertical="top"/>
      <protection/>
    </xf>
    <xf numFmtId="0" fontId="24" fillId="0" borderId="24" xfId="56" applyFont="1" applyBorder="1" applyAlignment="1">
      <alignment horizontal="justify" vertical="top"/>
      <protection/>
    </xf>
    <xf numFmtId="0" fontId="24" fillId="0" borderId="19" xfId="56" applyFont="1" applyBorder="1" applyAlignment="1">
      <alignment horizontal="justify" vertical="top"/>
      <protection/>
    </xf>
    <xf numFmtId="0" fontId="4" fillId="24" borderId="11" xfId="57" applyFont="1" applyFill="1" applyBorder="1">
      <alignment/>
      <protection/>
    </xf>
    <xf numFmtId="0" fontId="4" fillId="24" borderId="12" xfId="57" applyFont="1" applyFill="1" applyBorder="1">
      <alignment/>
      <protection/>
    </xf>
    <xf numFmtId="49" fontId="24" fillId="24" borderId="20" xfId="57" applyNumberFormat="1" applyFont="1" applyFill="1" applyBorder="1" applyAlignment="1">
      <alignment horizontal="right" vertical="center"/>
      <protection/>
    </xf>
    <xf numFmtId="182" fontId="4" fillId="24" borderId="0" xfId="57" applyNumberFormat="1" applyFont="1" applyFill="1" applyBorder="1">
      <alignment/>
      <protection/>
    </xf>
    <xf numFmtId="0" fontId="4" fillId="24" borderId="0" xfId="57" applyFont="1" applyFill="1" applyBorder="1">
      <alignment/>
      <protection/>
    </xf>
    <xf numFmtId="0" fontId="4" fillId="24" borderId="14" xfId="57" applyFont="1" applyFill="1" applyBorder="1">
      <alignment/>
      <protection/>
    </xf>
    <xf numFmtId="49" fontId="4" fillId="0" borderId="16" xfId="56" applyNumberFormat="1" applyFont="1" applyFill="1" applyBorder="1" applyAlignment="1">
      <alignment horizontal="right" vertical="center"/>
      <protection/>
    </xf>
    <xf numFmtId="0" fontId="24" fillId="26" borderId="0" xfId="56" applyFont="1" applyFill="1" applyAlignment="1">
      <alignment vertical="center"/>
      <protection/>
    </xf>
    <xf numFmtId="49" fontId="24" fillId="26" borderId="30" xfId="56" applyNumberFormat="1" applyFont="1" applyFill="1" applyBorder="1" applyAlignment="1">
      <alignment horizontal="right" vertical="center"/>
      <protection/>
    </xf>
    <xf numFmtId="49" fontId="4" fillId="0" borderId="31" xfId="56" applyNumberFormat="1" applyFont="1" applyBorder="1" applyAlignment="1">
      <alignment horizontal="right" vertical="center"/>
      <protection/>
    </xf>
    <xf numFmtId="180" fontId="4" fillId="0" borderId="27" xfId="57" applyNumberFormat="1" applyFont="1" applyFill="1" applyBorder="1">
      <alignment/>
      <protection/>
    </xf>
    <xf numFmtId="0" fontId="28" fillId="0" borderId="0" xfId="57" applyFont="1" applyFill="1" applyBorder="1">
      <alignment/>
      <protection/>
    </xf>
    <xf numFmtId="0" fontId="27" fillId="0" borderId="0" xfId="57" applyFont="1" applyFill="1" applyBorder="1" applyAlignment="1">
      <alignment/>
      <protection/>
    </xf>
    <xf numFmtId="0" fontId="27" fillId="24" borderId="20" xfId="57" applyFont="1" applyFill="1" applyBorder="1" applyAlignment="1">
      <alignment horizontal="justify" vertical="center" wrapText="1"/>
      <protection/>
    </xf>
    <xf numFmtId="0" fontId="28" fillId="0" borderId="24" xfId="58" applyFont="1" applyBorder="1" applyAlignment="1">
      <alignment wrapText="1"/>
      <protection/>
    </xf>
    <xf numFmtId="0" fontId="28" fillId="0" borderId="16" xfId="56" applyFont="1" applyFill="1" applyBorder="1" applyAlignment="1">
      <alignment horizontal="justify" wrapText="1"/>
      <protection/>
    </xf>
    <xf numFmtId="0" fontId="27" fillId="26" borderId="20" xfId="56" applyFont="1" applyFill="1" applyBorder="1" applyAlignment="1">
      <alignment horizontal="justify" vertical="center"/>
      <protection/>
    </xf>
    <xf numFmtId="0" fontId="28" fillId="0" borderId="17" xfId="56" applyFont="1" applyBorder="1" applyAlignment="1">
      <alignment horizontal="justify"/>
      <protection/>
    </xf>
    <xf numFmtId="0" fontId="28" fillId="0" borderId="32" xfId="56" applyFont="1" applyBorder="1" applyAlignment="1">
      <alignment horizontal="justify" wrapText="1"/>
      <protection/>
    </xf>
    <xf numFmtId="1" fontId="28" fillId="0" borderId="15" xfId="57" applyNumberFormat="1" applyFont="1" applyFill="1" applyBorder="1" applyAlignment="1" applyProtection="1">
      <alignment horizontal="justify" vertical="center" wrapText="1"/>
      <protection locked="0"/>
    </xf>
    <xf numFmtId="1" fontId="27" fillId="24" borderId="13" xfId="57" applyNumberFormat="1" applyFont="1" applyFill="1" applyBorder="1" applyAlignment="1" applyProtection="1">
      <alignment horizontal="justify" vertical="center"/>
      <protection locked="0"/>
    </xf>
    <xf numFmtId="0" fontId="28" fillId="0" borderId="27" xfId="57" applyFont="1" applyFill="1" applyBorder="1">
      <alignment/>
      <protection/>
    </xf>
    <xf numFmtId="0" fontId="26" fillId="0" borderId="33" xfId="56" applyFont="1" applyBorder="1">
      <alignment/>
      <protection/>
    </xf>
    <xf numFmtId="0" fontId="23" fillId="0" borderId="19" xfId="56" applyFont="1" applyBorder="1" applyAlignment="1">
      <alignment horizontal="justify" wrapText="1"/>
      <protection/>
    </xf>
    <xf numFmtId="43" fontId="24" fillId="0" borderId="15" xfId="56" applyNumberFormat="1" applyFont="1" applyBorder="1" applyAlignment="1">
      <alignment horizontal="right"/>
      <protection/>
    </xf>
    <xf numFmtId="43" fontId="4" fillId="0" borderId="15" xfId="72" applyNumberFormat="1" applyFont="1" applyFill="1" applyBorder="1" applyAlignment="1" applyProtection="1">
      <alignment horizontal="center" wrapText="1"/>
      <protection locked="0"/>
    </xf>
    <xf numFmtId="43" fontId="4" fillId="0" borderId="19" xfId="57" applyNumberFormat="1" applyFont="1" applyFill="1" applyBorder="1" applyAlignment="1">
      <alignment horizontal="center"/>
      <protection/>
    </xf>
    <xf numFmtId="43" fontId="4" fillId="0" borderId="15" xfId="72" applyNumberFormat="1" applyFont="1" applyFill="1" applyBorder="1" applyAlignment="1" applyProtection="1">
      <alignment wrapText="1"/>
      <protection locked="0"/>
    </xf>
    <xf numFmtId="43" fontId="4" fillId="0" borderId="15" xfId="72" applyNumberFormat="1" applyFont="1" applyFill="1" applyBorder="1" applyAlignment="1">
      <alignment/>
    </xf>
    <xf numFmtId="43" fontId="4" fillId="0" borderId="19" xfId="57" applyNumberFormat="1" applyFont="1" applyFill="1" applyBorder="1" applyAlignment="1">
      <alignment/>
      <protection/>
    </xf>
    <xf numFmtId="0" fontId="24" fillId="0" borderId="28" xfId="56" applyFont="1" applyBorder="1" applyAlignment="1">
      <alignment horizontal="center" vertical="center" wrapText="1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8" applyFont="1" applyAlignment="1">
      <alignment horizontal="left" vertical="top" wrapText="1"/>
      <protection/>
    </xf>
    <xf numFmtId="0" fontId="4" fillId="0" borderId="0" xfId="58" applyFont="1" applyAlignment="1">
      <alignment horizontal="left" vertical="center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24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27" fillId="0" borderId="34" xfId="56" applyFont="1" applyBorder="1" applyAlignment="1">
      <alignment horizontal="center" wrapText="1"/>
      <protection/>
    </xf>
    <xf numFmtId="0" fontId="27" fillId="0" borderId="35" xfId="56" applyFont="1" applyBorder="1" applyAlignment="1">
      <alignment horizontal="center" wrapText="1"/>
      <protection/>
    </xf>
    <xf numFmtId="1" fontId="24" fillId="0" borderId="36" xfId="56" applyNumberFormat="1" applyFont="1" applyBorder="1" applyAlignment="1">
      <alignment horizontal="center" wrapText="1"/>
      <protection/>
    </xf>
    <xf numFmtId="1" fontId="24" fillId="0" borderId="37" xfId="56" applyNumberFormat="1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1"/>
  <sheetViews>
    <sheetView tabSelected="1" view="pageBreakPreview" zoomScaleNormal="75" zoomScaleSheetLayoutView="100" zoomScalePageLayoutView="0" workbookViewId="0" topLeftCell="D1">
      <selection activeCell="L3" sqref="L3:O4"/>
    </sheetView>
  </sheetViews>
  <sheetFormatPr defaultColWidth="8.00390625" defaultRowHeight="12.75"/>
  <cols>
    <col min="1" max="1" width="7.8515625" style="46" hidden="1" customWidth="1"/>
    <col min="2" max="2" width="0.2890625" style="46" hidden="1" customWidth="1"/>
    <col min="3" max="3" width="6.00390625" style="47" customWidth="1"/>
    <col min="4" max="4" width="51.140625" style="85" customWidth="1"/>
    <col min="5" max="5" width="14.140625" style="74" customWidth="1"/>
    <col min="6" max="14" width="11.140625" style="46" customWidth="1"/>
    <col min="15" max="15" width="11.140625" style="6" customWidth="1"/>
    <col min="16" max="16" width="15.140625" style="6" customWidth="1"/>
    <col min="17" max="43" width="8.00390625" style="6" customWidth="1"/>
    <col min="44" max="16384" width="8.00390625" style="46" customWidth="1"/>
  </cols>
  <sheetData>
    <row r="1" spans="3:15" s="6" customFormat="1" ht="15.75">
      <c r="C1" s="48"/>
      <c r="D1" s="75"/>
      <c r="E1" s="49"/>
      <c r="J1" s="35"/>
      <c r="K1" s="35"/>
      <c r="L1" s="96"/>
      <c r="M1" s="97"/>
      <c r="N1" s="97"/>
      <c r="O1" s="36"/>
    </row>
    <row r="2" spans="3:15" s="6" customFormat="1" ht="15.75">
      <c r="C2" s="48"/>
      <c r="D2" s="75"/>
      <c r="E2" s="49"/>
      <c r="J2" s="35"/>
      <c r="K2" s="35"/>
      <c r="L2" s="98" t="s">
        <v>32</v>
      </c>
      <c r="M2" s="98"/>
      <c r="N2" s="98"/>
      <c r="O2" s="36"/>
    </row>
    <row r="3" spans="3:15" s="6" customFormat="1" ht="15.75">
      <c r="C3" s="48"/>
      <c r="D3" s="75"/>
      <c r="E3" s="49"/>
      <c r="J3" s="35"/>
      <c r="K3" s="35"/>
      <c r="L3" s="97" t="s">
        <v>39</v>
      </c>
      <c r="M3" s="97"/>
      <c r="N3" s="97"/>
      <c r="O3" s="97"/>
    </row>
    <row r="4" spans="3:15" s="6" customFormat="1" ht="36.75" customHeight="1">
      <c r="C4" s="48"/>
      <c r="D4" s="75"/>
      <c r="E4" s="49"/>
      <c r="J4" s="35"/>
      <c r="K4" s="35"/>
      <c r="L4" s="97"/>
      <c r="M4" s="97"/>
      <c r="N4" s="97"/>
      <c r="O4" s="97"/>
    </row>
    <row r="5" spans="3:13" s="6" customFormat="1" ht="15.75">
      <c r="C5" s="48"/>
      <c r="D5" s="75"/>
      <c r="E5" s="49"/>
      <c r="J5" s="35"/>
      <c r="K5" s="35"/>
      <c r="L5" s="50"/>
      <c r="M5" s="50"/>
    </row>
    <row r="6" spans="3:14" s="6" customFormat="1" ht="22.5" customHeight="1">
      <c r="C6" s="51"/>
      <c r="D6" s="99" t="s">
        <v>23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3:14" s="6" customFormat="1" ht="16.5" customHeight="1">
      <c r="C7" s="51"/>
      <c r="D7" s="37"/>
      <c r="E7" s="53"/>
      <c r="F7" s="101" t="s">
        <v>26</v>
      </c>
      <c r="G7" s="102"/>
      <c r="H7" s="102"/>
      <c r="I7" s="102"/>
      <c r="J7" s="38"/>
      <c r="K7" s="52"/>
      <c r="L7" s="54"/>
      <c r="M7" s="54"/>
      <c r="N7" s="54"/>
    </row>
    <row r="8" spans="3:15" s="6" customFormat="1" ht="12.75" customHeight="1" thickBot="1">
      <c r="C8" s="55"/>
      <c r="D8" s="76"/>
      <c r="E8" s="57"/>
      <c r="F8" s="56"/>
      <c r="G8" s="56"/>
      <c r="H8" s="56"/>
      <c r="I8" s="56"/>
      <c r="J8" s="56"/>
      <c r="K8" s="56"/>
      <c r="L8" s="56"/>
      <c r="M8" s="56"/>
      <c r="O8" s="1" t="s">
        <v>10</v>
      </c>
    </row>
    <row r="9" spans="3:15" s="29" customFormat="1" ht="15" customHeight="1">
      <c r="C9" s="58"/>
      <c r="D9" s="103" t="s">
        <v>25</v>
      </c>
      <c r="E9" s="94" t="s">
        <v>0</v>
      </c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6"/>
    </row>
    <row r="10" spans="3:15" s="29" customFormat="1" ht="34.5" customHeight="1">
      <c r="C10" s="59"/>
      <c r="D10" s="104"/>
      <c r="E10" s="95"/>
      <c r="F10" s="60" t="s">
        <v>11</v>
      </c>
      <c r="G10" s="61" t="s">
        <v>1</v>
      </c>
      <c r="H10" s="62" t="s">
        <v>2</v>
      </c>
      <c r="I10" s="62" t="s">
        <v>3</v>
      </c>
      <c r="J10" s="62" t="s">
        <v>4</v>
      </c>
      <c r="K10" s="62" t="s">
        <v>12</v>
      </c>
      <c r="L10" s="62" t="s">
        <v>5</v>
      </c>
      <c r="M10" s="62" t="s">
        <v>6</v>
      </c>
      <c r="N10" s="63" t="s">
        <v>7</v>
      </c>
      <c r="O10" s="62" t="s">
        <v>13</v>
      </c>
    </row>
    <row r="11" spans="3:15" s="30" customFormat="1" ht="9" thickBot="1">
      <c r="C11" s="31" t="s">
        <v>14</v>
      </c>
      <c r="D11" s="32" t="s">
        <v>15</v>
      </c>
      <c r="E11" s="33">
        <v>1</v>
      </c>
      <c r="F11" s="34">
        <v>2</v>
      </c>
      <c r="G11" s="34">
        <f aca="true" t="shared" si="0" ref="G11:N11">F11+1</f>
        <v>3</v>
      </c>
      <c r="H11" s="34">
        <f t="shared" si="0"/>
        <v>4</v>
      </c>
      <c r="I11" s="34">
        <f t="shared" si="0"/>
        <v>5</v>
      </c>
      <c r="J11" s="34">
        <f t="shared" si="0"/>
        <v>6</v>
      </c>
      <c r="K11" s="34">
        <f t="shared" si="0"/>
        <v>7</v>
      </c>
      <c r="L11" s="34">
        <f t="shared" si="0"/>
        <v>8</v>
      </c>
      <c r="M11" s="34">
        <f t="shared" si="0"/>
        <v>9</v>
      </c>
      <c r="N11" s="34">
        <f t="shared" si="0"/>
        <v>10</v>
      </c>
      <c r="O11" s="86">
        <v>11</v>
      </c>
    </row>
    <row r="12" spans="1:43" s="69" customFormat="1" ht="48" customHeight="1" thickBot="1">
      <c r="A12" s="64"/>
      <c r="B12" s="65"/>
      <c r="C12" s="66" t="s">
        <v>16</v>
      </c>
      <c r="D12" s="77" t="s">
        <v>27</v>
      </c>
      <c r="E12" s="24">
        <f>SUM(F12:O12)</f>
        <v>9309</v>
      </c>
      <c r="F12" s="24">
        <f>SUM(F13:F14)</f>
        <v>808.2</v>
      </c>
      <c r="G12" s="24">
        <f aca="true" t="shared" si="1" ref="G12:O12">SUM(G13:G14)</f>
        <v>1125.1</v>
      </c>
      <c r="H12" s="24">
        <f t="shared" si="1"/>
        <v>471.4</v>
      </c>
      <c r="I12" s="24">
        <f t="shared" si="1"/>
        <v>663.2</v>
      </c>
      <c r="J12" s="24">
        <f t="shared" si="1"/>
        <v>331</v>
      </c>
      <c r="K12" s="24">
        <f t="shared" si="1"/>
        <v>460.5</v>
      </c>
      <c r="L12" s="24">
        <f t="shared" si="1"/>
        <v>334.8</v>
      </c>
      <c r="M12" s="24">
        <f t="shared" si="1"/>
        <v>509.9</v>
      </c>
      <c r="N12" s="24">
        <f t="shared" si="1"/>
        <v>1055.1</v>
      </c>
      <c r="O12" s="24">
        <f t="shared" si="1"/>
        <v>3549.8</v>
      </c>
      <c r="P12" s="67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</row>
    <row r="13" spans="3:16" s="29" customFormat="1" ht="85.5" customHeight="1" thickBot="1">
      <c r="C13" s="39" t="s">
        <v>8</v>
      </c>
      <c r="D13" s="78" t="s">
        <v>33</v>
      </c>
      <c r="E13" s="8">
        <f>SUM(F13:O13)</f>
        <v>9309</v>
      </c>
      <c r="F13" s="9">
        <v>808.2</v>
      </c>
      <c r="G13" s="9">
        <v>1125.1</v>
      </c>
      <c r="H13" s="9">
        <v>471.4</v>
      </c>
      <c r="I13" s="9">
        <v>663.2</v>
      </c>
      <c r="J13" s="9">
        <v>331</v>
      </c>
      <c r="K13" s="10">
        <v>460.5</v>
      </c>
      <c r="L13" s="10">
        <v>334.8</v>
      </c>
      <c r="M13" s="10">
        <v>509.9</v>
      </c>
      <c r="N13" s="10">
        <v>1055.1</v>
      </c>
      <c r="O13" s="11">
        <v>3549.8</v>
      </c>
      <c r="P13" s="40"/>
    </row>
    <row r="14" spans="3:15" s="29" customFormat="1" ht="32.25" hidden="1" thickBot="1">
      <c r="C14" s="70" t="s">
        <v>17</v>
      </c>
      <c r="D14" s="79" t="s">
        <v>18</v>
      </c>
      <c r="E14" s="12">
        <f>SUM(F14:O14)</f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3:15" s="71" customFormat="1" ht="41.25" customHeight="1" thickBot="1">
      <c r="C15" s="72" t="s">
        <v>19</v>
      </c>
      <c r="D15" s="80" t="s">
        <v>28</v>
      </c>
      <c r="E15" s="25">
        <f>SUM(F15:O15)</f>
        <v>504.4</v>
      </c>
      <c r="F15" s="25">
        <f>F16</f>
        <v>54.4</v>
      </c>
      <c r="G15" s="25">
        <f aca="true" t="shared" si="2" ref="G15:O15">G16</f>
        <v>137.2</v>
      </c>
      <c r="H15" s="25">
        <f t="shared" si="2"/>
        <v>40.8</v>
      </c>
      <c r="I15" s="25">
        <f t="shared" si="2"/>
        <v>54.4</v>
      </c>
      <c r="J15" s="25">
        <f t="shared" si="2"/>
        <v>40.8</v>
      </c>
      <c r="K15" s="25">
        <f t="shared" si="2"/>
        <v>40.8</v>
      </c>
      <c r="L15" s="25">
        <f t="shared" si="2"/>
        <v>40.8</v>
      </c>
      <c r="M15" s="25">
        <f t="shared" si="2"/>
        <v>40.8</v>
      </c>
      <c r="N15" s="25">
        <f t="shared" si="2"/>
        <v>54.4</v>
      </c>
      <c r="O15" s="25">
        <f t="shared" si="2"/>
        <v>0</v>
      </c>
    </row>
    <row r="16" spans="3:15" s="29" customFormat="1" ht="116.25" customHeight="1" thickBot="1">
      <c r="C16" s="41" t="s">
        <v>9</v>
      </c>
      <c r="D16" s="81" t="s">
        <v>34</v>
      </c>
      <c r="E16" s="15">
        <f>SUM(F16:O16)</f>
        <v>504.4</v>
      </c>
      <c r="F16" s="16">
        <v>54.4</v>
      </c>
      <c r="G16" s="16">
        <v>137.2</v>
      </c>
      <c r="H16" s="16">
        <v>40.8</v>
      </c>
      <c r="I16" s="16">
        <v>54.4</v>
      </c>
      <c r="J16" s="16">
        <v>40.8</v>
      </c>
      <c r="K16" s="16">
        <v>40.8</v>
      </c>
      <c r="L16" s="16">
        <v>40.8</v>
      </c>
      <c r="M16" s="16">
        <v>40.8</v>
      </c>
      <c r="N16" s="16">
        <v>54.4</v>
      </c>
      <c r="O16" s="17"/>
    </row>
    <row r="17" spans="1:43" s="44" customFormat="1" ht="48" thickBot="1">
      <c r="A17" s="42"/>
      <c r="B17" s="43"/>
      <c r="C17" s="66" t="s">
        <v>21</v>
      </c>
      <c r="D17" s="77" t="s">
        <v>31</v>
      </c>
      <c r="E17" s="26">
        <f>E18+E19+E20</f>
        <v>25465.62</v>
      </c>
      <c r="F17" s="26">
        <f aca="true" t="shared" si="3" ref="F17:O17">F18+F19+F20</f>
        <v>2443.8</v>
      </c>
      <c r="G17" s="26">
        <f t="shared" si="3"/>
        <v>2786.9</v>
      </c>
      <c r="H17" s="26">
        <f t="shared" si="3"/>
        <v>2363.5</v>
      </c>
      <c r="I17" s="26">
        <f t="shared" si="3"/>
        <v>3673.9</v>
      </c>
      <c r="J17" s="26">
        <f t="shared" si="3"/>
        <v>2430.9</v>
      </c>
      <c r="K17" s="26">
        <f t="shared" si="3"/>
        <v>3988</v>
      </c>
      <c r="L17" s="26">
        <f t="shared" si="3"/>
        <v>1755.6</v>
      </c>
      <c r="M17" s="26">
        <f t="shared" si="3"/>
        <v>2204.92</v>
      </c>
      <c r="N17" s="26">
        <f t="shared" si="3"/>
        <v>3518.1</v>
      </c>
      <c r="O17" s="26">
        <f t="shared" si="3"/>
        <v>300</v>
      </c>
      <c r="P17" s="6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3:17" s="29" customFormat="1" ht="48" customHeight="1">
      <c r="C18" s="73" t="s">
        <v>30</v>
      </c>
      <c r="D18" s="82" t="s">
        <v>20</v>
      </c>
      <c r="E18" s="18">
        <f>SUM(F18:O18)</f>
        <v>20857.12</v>
      </c>
      <c r="F18" s="19">
        <v>2305.8</v>
      </c>
      <c r="G18" s="19">
        <v>2092.9</v>
      </c>
      <c r="H18" s="19">
        <v>2276.5</v>
      </c>
      <c r="I18" s="19">
        <v>3059.9</v>
      </c>
      <c r="J18" s="20">
        <v>2373.9</v>
      </c>
      <c r="K18" s="21">
        <v>1688</v>
      </c>
      <c r="L18" s="21">
        <v>1694.6</v>
      </c>
      <c r="M18" s="21">
        <v>2118.92</v>
      </c>
      <c r="N18" s="21">
        <v>3246.6</v>
      </c>
      <c r="O18" s="22">
        <v>0</v>
      </c>
      <c r="P18" s="45"/>
      <c r="Q18" s="45"/>
    </row>
    <row r="19" spans="1:43" s="7" customFormat="1" ht="31.5">
      <c r="A19" s="2"/>
      <c r="B19" s="3"/>
      <c r="C19" s="27" t="s">
        <v>35</v>
      </c>
      <c r="D19" s="83" t="s">
        <v>36</v>
      </c>
      <c r="E19" s="88">
        <f>SUM(F19:O19)</f>
        <v>1520</v>
      </c>
      <c r="F19" s="91">
        <v>138</v>
      </c>
      <c r="G19" s="91">
        <v>194</v>
      </c>
      <c r="H19" s="91">
        <v>87</v>
      </c>
      <c r="I19" s="91">
        <v>114</v>
      </c>
      <c r="J19" s="91">
        <v>57</v>
      </c>
      <c r="K19" s="91">
        <v>300</v>
      </c>
      <c r="L19" s="91">
        <v>61</v>
      </c>
      <c r="M19" s="91">
        <v>86</v>
      </c>
      <c r="N19" s="92">
        <v>183</v>
      </c>
      <c r="O19" s="93">
        <v>300</v>
      </c>
      <c r="P19" s="6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7" customFormat="1" ht="45.75" thickBot="1">
      <c r="A20" s="2"/>
      <c r="B20" s="3"/>
      <c r="C20" s="27" t="s">
        <v>38</v>
      </c>
      <c r="D20" s="87" t="s">
        <v>37</v>
      </c>
      <c r="E20" s="8">
        <f>SUM(F20:O20)</f>
        <v>3088.5</v>
      </c>
      <c r="F20" s="89"/>
      <c r="G20" s="89">
        <v>500</v>
      </c>
      <c r="H20" s="89"/>
      <c r="I20" s="89">
        <v>500</v>
      </c>
      <c r="J20" s="89"/>
      <c r="K20" s="89">
        <v>2000</v>
      </c>
      <c r="L20" s="89"/>
      <c r="M20" s="89"/>
      <c r="N20" s="23">
        <v>88.5</v>
      </c>
      <c r="O20" s="90"/>
      <c r="P20" s="6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7" customFormat="1" ht="31.5">
      <c r="A21" s="2"/>
      <c r="B21" s="3"/>
      <c r="C21" s="28" t="s">
        <v>29</v>
      </c>
      <c r="D21" s="84" t="s">
        <v>22</v>
      </c>
      <c r="E21" s="4">
        <f>E12+E17+E15</f>
        <v>35279.02</v>
      </c>
      <c r="F21" s="4">
        <f aca="true" t="shared" si="4" ref="F21:O21">F12+F17+F15</f>
        <v>3306.4</v>
      </c>
      <c r="G21" s="4">
        <f t="shared" si="4"/>
        <v>4049.2</v>
      </c>
      <c r="H21" s="4">
        <f t="shared" si="4"/>
        <v>2875.7000000000003</v>
      </c>
      <c r="I21" s="4">
        <f t="shared" si="4"/>
        <v>4391.5</v>
      </c>
      <c r="J21" s="4">
        <f t="shared" si="4"/>
        <v>2802.7000000000003</v>
      </c>
      <c r="K21" s="4">
        <f t="shared" si="4"/>
        <v>4489.3</v>
      </c>
      <c r="L21" s="4">
        <f t="shared" si="4"/>
        <v>2131.2000000000003</v>
      </c>
      <c r="M21" s="4">
        <f t="shared" si="4"/>
        <v>2755.6200000000003</v>
      </c>
      <c r="N21" s="4">
        <f t="shared" si="4"/>
        <v>4627.599999999999</v>
      </c>
      <c r="O21" s="4">
        <f t="shared" si="4"/>
        <v>3849.8</v>
      </c>
      <c r="P21" s="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</sheetData>
  <sheetProtection/>
  <mergeCells count="8">
    <mergeCell ref="E9:E10"/>
    <mergeCell ref="L1:N1"/>
    <mergeCell ref="L2:N2"/>
    <mergeCell ref="L3:O4"/>
    <mergeCell ref="D6:N6"/>
    <mergeCell ref="F7:I7"/>
    <mergeCell ref="D9:D10"/>
    <mergeCell ref="F9:O9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finOtdeL</cp:lastModifiedBy>
  <cp:lastPrinted>2014-03-21T04:48:28Z</cp:lastPrinted>
  <dcterms:created xsi:type="dcterms:W3CDTF">2008-05-08T18:28:22Z</dcterms:created>
  <dcterms:modified xsi:type="dcterms:W3CDTF">2014-03-21T04:49:23Z</dcterms:modified>
  <cp:category/>
  <cp:version/>
  <cp:contentType/>
  <cp:contentStatus/>
</cp:coreProperties>
</file>