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.14 2014" sheetId="1" r:id="rId1"/>
  </sheets>
  <externalReferences>
    <externalReference r:id="rId4"/>
  </externalReferences>
  <definedNames>
    <definedName name="В11">#REF!</definedName>
    <definedName name="_xlnm.Print_Area" localSheetId="0">'Прилож.14 2014'!$A$2:$N$33</definedName>
  </definedNames>
  <calcPr fullCalcOnLoad="1"/>
</workbook>
</file>

<file path=xl/sharedStrings.xml><?xml version="1.0" encoding="utf-8"?>
<sst xmlns="http://schemas.openxmlformats.org/spreadsheetml/2006/main" count="59" uniqueCount="52">
  <si>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</si>
  <si>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</si>
  <si>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</si>
  <si>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</si>
  <si>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</si>
  <si>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</si>
  <si>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</si>
  <si>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</si>
  <si>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</si>
  <si>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</si>
  <si>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2.1.</t>
  </si>
  <si>
    <t>федеральный бюджет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</si>
  <si>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</si>
  <si>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</si>
  <si>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2.1.1.</t>
  </si>
  <si>
    <t>Строительство детского сада на 150 мест в с Онгудай: экспертиза ПИР, радоновое измерение участка</t>
  </si>
  <si>
    <t>на 2014 год</t>
  </si>
  <si>
    <t>Инвестиции на 2014 год</t>
  </si>
  <si>
    <t xml:space="preserve">  Приложение 14</t>
  </si>
  <si>
    <t xml:space="preserve">Техническое обследование здания хозкорпуса  и разработка проектной документации овощехранилища на 30 тонн МОУ "Еловская СОШ им.Э.М.Палкина" с.Ело </t>
  </si>
  <si>
    <t>Разработка ПИР на строительство водопровода в с.Малый Яломан</t>
  </si>
  <si>
    <t>1..1</t>
  </si>
  <si>
    <t>1.2</t>
  </si>
  <si>
    <t>1.3</t>
  </si>
  <si>
    <t>1.4</t>
  </si>
  <si>
    <t>1.5</t>
  </si>
  <si>
    <t>Государственная программа  Республики Алтай"  Развитие образования"</t>
  </si>
  <si>
    <t>Капитальные вложения в объекты муниципальной собственности в части повышения устойчивости  жилых домов, объектов и систем жизнеобеспечения</t>
  </si>
  <si>
    <t>2.1.1</t>
  </si>
  <si>
    <t>2.1.1.2</t>
  </si>
  <si>
    <t>2.1.1.3</t>
  </si>
  <si>
    <t>Строительство и реконструкция зданий общеобразовательных учреждений</t>
  </si>
  <si>
    <t>2.2.</t>
  </si>
  <si>
    <t>Государственная программа  Республики Алтай  "Развитие жилищно-коммунального и транспортного комплекса"</t>
  </si>
  <si>
    <t>2.2.1.</t>
  </si>
  <si>
    <t>Повышение устойчивости жилых домов, объектов и систем жизнеобеспечения</t>
  </si>
  <si>
    <t>2.2.1.1.</t>
  </si>
  <si>
    <t>Подпрограмма "Развитие жилищно-коммунального комплекса"</t>
  </si>
  <si>
    <t>Подпрограмма "Развитие общего образования"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</si>
  <si>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</si>
  <si>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</si>
  <si>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Реконструкция  водопровода в с.Шашикман Онгудайского района Республики Алтай</t>
  </si>
  <si>
    <t>Реконструкция средней школы в с.Онгудай Онгудайского района Республики Алтай (1 очередь строительства, 2 этап)</t>
  </si>
  <si>
    <t>Экспертиза проектной документации на реконструкцию водопровода  в с. Купчегень: проект перехода федеральной автодороги, проект электрообогрева части участка, корректировка сметных расчетов</t>
  </si>
  <si>
    <t>Изменения  в бюджет:+;-</t>
  </si>
  <si>
    <t>Всего утверждено</t>
  </si>
  <si>
    <t>Уточненный план на 2014 год</t>
  </si>
  <si>
    <t>1.6.</t>
  </si>
  <si>
    <t>Строительство здания учебно-производственного центра народного прикладного искусства в с Купчегень</t>
  </si>
  <si>
    <t>Инженерные изыскания на разработку ПИР,экспертиза проектной документации , проект перехода федеральной автодороги, проект электрообогрева части участка, корректировка сметных расчетов на реконструкцию водопровода  в с. Купчегень</t>
  </si>
  <si>
    <t>(тыс.руб)</t>
  </si>
  <si>
    <t>к решению "О бюджете муниципального образования "Онгудайский район" на 2014год и на 2015 и 2016 годов" (в редакции реш.сессии от 20.03.2014г № 5-1)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</si>
</sst>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 applyAlignment="1">
      <alignment/>
      <protection/>
    </xf>
    <xf numFmtId="0" fontId="6" fillId="0" borderId="0" xfId="53" applyFont="1" applyBorder="1" applyAlignment="1">
      <alignment vertical="top" wrapText="1"/>
      <protection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wrapText="1"/>
      <protection/>
    </xf>
    <xf numFmtId="2" fontId="5" fillId="0" borderId="11" xfId="53" applyNumberFormat="1" applyFont="1" applyFill="1" applyBorder="1">
      <alignment/>
      <protection/>
    </xf>
    <xf numFmtId="0" fontId="8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53" applyFont="1" applyAlignment="1">
      <alignment horizontal="left" vertical="top" wrapText="1"/>
      <protection/>
    </xf>
    <xf numFmtId="0" fontId="9" fillId="0" borderId="10" xfId="0" applyFont="1" applyBorder="1" applyAlignment="1">
      <alignment wrapText="1"/>
    </xf>
    <xf numFmtId="3" fontId="10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11" xfId="53" applyNumberFormat="1" applyFont="1" applyFill="1" applyBorder="1">
      <alignment/>
      <protection/>
    </xf>
    <xf numFmtId="0" fontId="32" fillId="0" borderId="10" xfId="0" applyFont="1" applyBorder="1" applyAlignment="1">
      <alignment horizontal="left" wrapText="1"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/>
      <protection/>
    </xf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 wrapText="1"/>
    </xf>
    <xf numFmtId="2" fontId="5" fillId="0" borderId="0" xfId="53" applyNumberFormat="1" applyFont="1" applyFill="1" applyBorder="1">
      <alignment/>
      <protection/>
    </xf>
    <xf numFmtId="49" fontId="2" fillId="0" borderId="10" xfId="53" applyNumberFormat="1" applyFont="1" applyBorder="1">
      <alignment/>
      <protection/>
    </xf>
    <xf numFmtId="0" fontId="32" fillId="0" borderId="10" xfId="0" applyFont="1" applyFill="1" applyBorder="1" applyAlignment="1">
      <alignment vertical="top" wrapText="1"/>
    </xf>
    <xf numFmtId="2" fontId="30" fillId="0" borderId="10" xfId="0" applyNumberFormat="1" applyFont="1" applyFill="1" applyBorder="1" applyAlignment="1">
      <alignment horizontal="right" wrapText="1"/>
    </xf>
    <xf numFmtId="2" fontId="29" fillId="0" borderId="10" xfId="0" applyNumberFormat="1" applyFont="1" applyFill="1" applyBorder="1" applyAlignment="1">
      <alignment horizontal="right" wrapText="1"/>
    </xf>
    <xf numFmtId="2" fontId="5" fillId="0" borderId="10" xfId="53" applyNumberFormat="1" applyFont="1" applyFill="1" applyBorder="1" applyAlignment="1">
      <alignment horizontal="right"/>
      <protection/>
    </xf>
    <xf numFmtId="2" fontId="9" fillId="0" borderId="12" xfId="0" applyNumberFormat="1" applyFont="1" applyBorder="1" applyAlignment="1">
      <alignment horizontal="center" wrapText="1"/>
    </xf>
    <xf numFmtId="2" fontId="30" fillId="0" borderId="12" xfId="0" applyNumberFormat="1" applyFont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2" fontId="8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/>
    </xf>
    <xf numFmtId="2" fontId="5" fillId="0" borderId="10" xfId="53" applyNumberFormat="1" applyFont="1" applyFill="1" applyBorder="1" applyAlignment="1">
      <alignment horizontal="right" vertical="center"/>
      <protection/>
    </xf>
    <xf numFmtId="2" fontId="30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31" fillId="0" borderId="10" xfId="53" applyNumberFormat="1" applyFont="1" applyFill="1" applyBorder="1" applyAlignment="1">
      <alignment horizontal="right"/>
      <protection/>
    </xf>
    <xf numFmtId="2" fontId="0" fillId="0" borderId="10" xfId="0" applyNumberFormat="1" applyFill="1" applyBorder="1" applyAlignment="1">
      <alignment/>
    </xf>
    <xf numFmtId="2" fontId="7" fillId="0" borderId="10" xfId="0" applyNumberFormat="1" applyFont="1" applyBorder="1" applyAlignment="1">
      <alignment horizontal="right" wrapText="1"/>
    </xf>
    <xf numFmtId="0" fontId="5" fillId="0" borderId="10" xfId="53" applyFont="1" applyBorder="1" applyAlignment="1">
      <alignment horizontal="left"/>
      <protection/>
    </xf>
    <xf numFmtId="3" fontId="33" fillId="24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3" fontId="10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0" xfId="53" applyFont="1" applyAlignment="1">
      <alignment horizontal="left" wrapText="1"/>
      <protection/>
    </xf>
    <xf numFmtId="0" fontId="7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view="pageBreakPreview" zoomScale="80" zoomScaleNormal="70" zoomScaleSheetLayoutView="80" zoomScalePageLayoutView="0" workbookViewId="0" topLeftCell="C7">
      <selection activeCell="J17" sqref="J17"/>
    </sheetView>
  </sheetViews>
  <sheetFormatPr defaultColWidth="9.140625" defaultRowHeight="12.75"/>
  <cols>
    <col min="1" max="1" width="7.57421875" style="37" customWidth="1"/>
    <col min="2" max="2" width="57.00390625" style="0" customWidth="1"/>
    <col min="3" max="3" width="17.57421875" style="0" customWidth="1"/>
    <col min="4" max="4" width="15.421875" style="0" customWidth="1"/>
    <col min="5" max="5" width="14.8515625" style="0" customWidth="1"/>
    <col min="6" max="6" width="13.8515625" style="0" customWidth="1"/>
    <col min="7" max="7" width="15.00390625" style="0" hidden="1" customWidth="1"/>
    <col min="8" max="14" width="17.140625" style="0" customWidth="1"/>
  </cols>
  <sheetData>
    <row r="2" spans="1:14" ht="16.5" customHeight="1">
      <c r="A2" s="33"/>
      <c r="B2" s="1"/>
      <c r="C2" s="27"/>
      <c r="G2" s="28"/>
      <c r="L2" s="69" t="s">
        <v>18</v>
      </c>
      <c r="M2" s="70"/>
      <c r="N2" s="70"/>
    </row>
    <row r="3" spans="1:14" ht="41.25" customHeight="1">
      <c r="A3" s="33"/>
      <c r="B3" s="1"/>
      <c r="C3" s="27"/>
      <c r="G3" s="28"/>
      <c r="H3" s="28"/>
      <c r="L3" s="69" t="s">
        <v>51</v>
      </c>
      <c r="M3" s="70"/>
      <c r="N3" s="70"/>
    </row>
    <row r="4" spans="1:7" ht="12.75">
      <c r="A4" s="33"/>
      <c r="B4" s="1"/>
      <c r="C4" s="16"/>
      <c r="D4" s="16"/>
      <c r="E4" s="16"/>
      <c r="F4" s="16"/>
      <c r="G4" s="9"/>
    </row>
    <row r="5" spans="1:14" ht="24" customHeight="1">
      <c r="A5" s="67" t="s">
        <v>3</v>
      </c>
      <c r="B5" s="67"/>
      <c r="C5" s="67"/>
      <c r="D5" s="67"/>
      <c r="E5" s="67"/>
      <c r="F5" s="67"/>
      <c r="G5" s="68"/>
      <c r="H5" s="68"/>
      <c r="I5" s="68"/>
      <c r="J5" s="68"/>
      <c r="K5" s="68"/>
      <c r="L5" s="68"/>
      <c r="M5" s="68"/>
      <c r="N5" s="68"/>
    </row>
    <row r="6" spans="1:13" ht="12.75">
      <c r="A6" s="2"/>
      <c r="B6" s="67" t="s">
        <v>16</v>
      </c>
      <c r="C6" s="67"/>
      <c r="D6" s="67"/>
      <c r="E6" s="67"/>
      <c r="F6" s="68"/>
      <c r="G6" s="68"/>
      <c r="H6" s="68"/>
      <c r="I6" s="68"/>
      <c r="J6" s="68"/>
      <c r="K6" s="68"/>
      <c r="L6" s="68"/>
      <c r="M6" s="68"/>
    </row>
    <row r="7" spans="1:14" ht="13.5" thickBot="1">
      <c r="A7" s="34"/>
      <c r="B7" s="3"/>
      <c r="C7" s="4"/>
      <c r="D7" s="4"/>
      <c r="E7" s="4"/>
      <c r="F7" s="4"/>
      <c r="N7" s="37" t="s">
        <v>50</v>
      </c>
    </row>
    <row r="8" spans="1:14" ht="12.75" customHeight="1">
      <c r="A8" s="59" t="s">
        <v>4</v>
      </c>
      <c r="B8" s="61" t="s">
        <v>1</v>
      </c>
      <c r="C8" s="61" t="s">
        <v>2</v>
      </c>
      <c r="D8" s="61" t="s">
        <v>17</v>
      </c>
      <c r="E8" s="63"/>
      <c r="F8" s="63"/>
      <c r="G8" s="64" t="s">
        <v>0</v>
      </c>
      <c r="H8" s="61" t="s">
        <v>44</v>
      </c>
      <c r="I8" s="63"/>
      <c r="J8" s="63"/>
      <c r="K8" s="66" t="s">
        <v>45</v>
      </c>
      <c r="L8" s="61" t="s">
        <v>46</v>
      </c>
      <c r="M8" s="63"/>
      <c r="N8" s="63"/>
    </row>
    <row r="9" spans="1:14" ht="26.25" thickBot="1">
      <c r="A9" s="60"/>
      <c r="B9" s="62"/>
      <c r="C9" s="61"/>
      <c r="D9" s="18" t="s">
        <v>11</v>
      </c>
      <c r="E9" s="20" t="s">
        <v>5</v>
      </c>
      <c r="F9" s="20" t="s">
        <v>6</v>
      </c>
      <c r="G9" s="65"/>
      <c r="H9" s="18" t="s">
        <v>11</v>
      </c>
      <c r="I9" s="20" t="s">
        <v>5</v>
      </c>
      <c r="J9" s="20" t="s">
        <v>6</v>
      </c>
      <c r="K9" s="66"/>
      <c r="L9" s="18" t="s">
        <v>11</v>
      </c>
      <c r="M9" s="20" t="s">
        <v>5</v>
      </c>
      <c r="N9" s="20" t="s">
        <v>6</v>
      </c>
    </row>
    <row r="10" spans="1:14" ht="12.75">
      <c r="A10" s="35">
        <v>1</v>
      </c>
      <c r="B10" s="19" t="s">
        <v>7</v>
      </c>
      <c r="C10" s="48">
        <f aca="true" t="shared" si="0" ref="C10:I10">SUM(C11:C16)</f>
        <v>968.44</v>
      </c>
      <c r="D10" s="48">
        <f t="shared" si="0"/>
        <v>0</v>
      </c>
      <c r="E10" s="48">
        <f t="shared" si="0"/>
        <v>0</v>
      </c>
      <c r="F10" s="48">
        <f t="shared" si="0"/>
        <v>968.44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>SUM(J11:J16)</f>
        <v>835.2</v>
      </c>
      <c r="K10" s="48">
        <f>SUM(K11:K16)</f>
        <v>1803.64</v>
      </c>
      <c r="L10" s="48">
        <f>SUM(L11:L16)</f>
        <v>0</v>
      </c>
      <c r="M10" s="48">
        <f>SUM(M11:M16)</f>
        <v>0</v>
      </c>
      <c r="N10" s="48">
        <f>SUM(N11:N16)</f>
        <v>1803.64</v>
      </c>
    </row>
    <row r="11" spans="1:14" s="14" customFormat="1" ht="81" customHeight="1">
      <c r="A11" s="21" t="s">
        <v>21</v>
      </c>
      <c r="B11" s="22" t="s">
        <v>49</v>
      </c>
      <c r="C11" s="44">
        <f aca="true" t="shared" si="1" ref="C11:C16">SUM(E11:F11)</f>
        <v>67.773</v>
      </c>
      <c r="D11" s="49"/>
      <c r="E11" s="49"/>
      <c r="F11" s="44">
        <v>67.773</v>
      </c>
      <c r="G11" s="29"/>
      <c r="H11" s="50"/>
      <c r="I11" s="50"/>
      <c r="J11" s="50">
        <v>330.9</v>
      </c>
      <c r="K11" s="44">
        <f>SUM(L11:N11)</f>
        <v>398.673</v>
      </c>
      <c r="L11" s="49">
        <f aca="true" t="shared" si="2" ref="L11:N15">D11+H11</f>
        <v>0</v>
      </c>
      <c r="M11" s="49">
        <f t="shared" si="2"/>
        <v>0</v>
      </c>
      <c r="N11" s="49">
        <f t="shared" si="2"/>
        <v>398.673</v>
      </c>
    </row>
    <row r="12" spans="1:14" s="14" customFormat="1" ht="68.25" customHeight="1">
      <c r="A12" s="21" t="s">
        <v>22</v>
      </c>
      <c r="B12" s="22" t="s">
        <v>43</v>
      </c>
      <c r="C12" s="44">
        <f t="shared" si="1"/>
        <v>247</v>
      </c>
      <c r="D12" s="49"/>
      <c r="E12" s="49"/>
      <c r="F12" s="44">
        <v>247</v>
      </c>
      <c r="G12" s="29"/>
      <c r="H12" s="50"/>
      <c r="I12" s="50"/>
      <c r="J12" s="50">
        <v>-247</v>
      </c>
      <c r="K12" s="44">
        <f>SUM(M12:N12)</f>
        <v>0</v>
      </c>
      <c r="L12" s="49">
        <f t="shared" si="2"/>
        <v>0</v>
      </c>
      <c r="M12" s="49">
        <f t="shared" si="2"/>
        <v>0</v>
      </c>
      <c r="N12" s="49">
        <f t="shared" si="2"/>
        <v>0</v>
      </c>
    </row>
    <row r="13" spans="1:14" s="14" customFormat="1" ht="30">
      <c r="A13" s="21" t="s">
        <v>23</v>
      </c>
      <c r="B13" s="22" t="s">
        <v>20</v>
      </c>
      <c r="C13" s="44">
        <f t="shared" si="1"/>
        <v>330.667</v>
      </c>
      <c r="D13" s="49"/>
      <c r="E13" s="49"/>
      <c r="F13" s="44">
        <v>330.667</v>
      </c>
      <c r="G13" s="29"/>
      <c r="H13" s="50"/>
      <c r="I13" s="50"/>
      <c r="J13" s="50">
        <v>-203.844</v>
      </c>
      <c r="K13" s="44">
        <f>SUM(M13:N13)</f>
        <v>126.82299999999998</v>
      </c>
      <c r="L13" s="49">
        <f t="shared" si="2"/>
        <v>0</v>
      </c>
      <c r="M13" s="49">
        <f t="shared" si="2"/>
        <v>0</v>
      </c>
      <c r="N13" s="49">
        <f t="shared" si="2"/>
        <v>126.82299999999998</v>
      </c>
    </row>
    <row r="14" spans="1:14" s="14" customFormat="1" ht="45">
      <c r="A14" s="21" t="s">
        <v>24</v>
      </c>
      <c r="B14" s="22" t="s">
        <v>15</v>
      </c>
      <c r="C14" s="44">
        <f t="shared" si="1"/>
        <v>273</v>
      </c>
      <c r="D14" s="49"/>
      <c r="E14" s="49"/>
      <c r="F14" s="44">
        <v>273</v>
      </c>
      <c r="G14" s="29"/>
      <c r="H14" s="50"/>
      <c r="I14" s="50"/>
      <c r="J14" s="50">
        <v>119.944</v>
      </c>
      <c r="K14" s="44">
        <f>SUM(M14:N14)</f>
        <v>392.944</v>
      </c>
      <c r="L14" s="49">
        <f t="shared" si="2"/>
        <v>0</v>
      </c>
      <c r="M14" s="49">
        <f t="shared" si="2"/>
        <v>0</v>
      </c>
      <c r="N14" s="49">
        <f t="shared" si="2"/>
        <v>392.944</v>
      </c>
    </row>
    <row r="15" spans="1:14" s="14" customFormat="1" ht="57.75" customHeight="1">
      <c r="A15" s="21" t="s">
        <v>25</v>
      </c>
      <c r="B15" s="22" t="s">
        <v>19</v>
      </c>
      <c r="C15" s="44">
        <f t="shared" si="1"/>
        <v>50</v>
      </c>
      <c r="D15" s="49"/>
      <c r="E15" s="49"/>
      <c r="F15" s="44">
        <v>50</v>
      </c>
      <c r="G15" s="29"/>
      <c r="H15" s="50"/>
      <c r="I15" s="50"/>
      <c r="J15" s="50"/>
      <c r="K15" s="44">
        <f>SUM(M15:N15)</f>
        <v>50</v>
      </c>
      <c r="L15" s="49">
        <f t="shared" si="2"/>
        <v>0</v>
      </c>
      <c r="M15" s="49">
        <f t="shared" si="2"/>
        <v>0</v>
      </c>
      <c r="N15" s="49">
        <f t="shared" si="2"/>
        <v>50</v>
      </c>
    </row>
    <row r="16" spans="1:14" s="14" customFormat="1" ht="40.5" customHeight="1">
      <c r="A16" s="21" t="s">
        <v>47</v>
      </c>
      <c r="B16" s="22" t="s">
        <v>48</v>
      </c>
      <c r="C16" s="44">
        <f t="shared" si="1"/>
        <v>0</v>
      </c>
      <c r="D16" s="49"/>
      <c r="E16" s="49"/>
      <c r="F16" s="44"/>
      <c r="G16" s="29"/>
      <c r="H16" s="50"/>
      <c r="I16" s="50"/>
      <c r="J16" s="50">
        <v>835.2</v>
      </c>
      <c r="K16" s="44">
        <f>SUM(M16:N16)</f>
        <v>835.2</v>
      </c>
      <c r="L16" s="49">
        <f>D16+H16</f>
        <v>0</v>
      </c>
      <c r="M16" s="49">
        <f>E16+I16</f>
        <v>0</v>
      </c>
      <c r="N16" s="49">
        <f>F16+J16</f>
        <v>835.2</v>
      </c>
    </row>
    <row r="17" spans="1:14" s="10" customFormat="1" ht="12.75">
      <c r="A17" s="23">
        <v>2</v>
      </c>
      <c r="B17" s="11" t="s">
        <v>8</v>
      </c>
      <c r="C17" s="51">
        <f>SUM(D17:F17)</f>
        <v>11150</v>
      </c>
      <c r="D17" s="45">
        <f>D20</f>
        <v>0</v>
      </c>
      <c r="E17" s="45">
        <f>E20</f>
        <v>9000</v>
      </c>
      <c r="F17" s="45">
        <f>F20+F27</f>
        <v>2150</v>
      </c>
      <c r="G17" s="45">
        <f>G20+G27</f>
        <v>0</v>
      </c>
      <c r="H17" s="45">
        <f>H20+H27</f>
        <v>0</v>
      </c>
      <c r="I17" s="45">
        <f>I20+I27</f>
        <v>0</v>
      </c>
      <c r="J17" s="45">
        <f>J20+J27</f>
        <v>0</v>
      </c>
      <c r="K17" s="51">
        <f>SUM(L17:N17)</f>
        <v>11150</v>
      </c>
      <c r="L17" s="45">
        <f>L20</f>
        <v>0</v>
      </c>
      <c r="M17" s="45">
        <f>M20</f>
        <v>9000</v>
      </c>
      <c r="N17" s="45">
        <f>N20+N27</f>
        <v>2150</v>
      </c>
    </row>
    <row r="18" spans="1:14" ht="31.5" hidden="1">
      <c r="A18" s="24" t="s">
        <v>10</v>
      </c>
      <c r="B18" s="5" t="s">
        <v>12</v>
      </c>
      <c r="C18" s="52">
        <f>SUM(D18:F18)</f>
        <v>0</v>
      </c>
      <c r="D18" s="53">
        <f>D19</f>
        <v>0</v>
      </c>
      <c r="E18" s="53">
        <f>E19</f>
        <v>0</v>
      </c>
      <c r="F18" s="53">
        <f>F19</f>
        <v>0</v>
      </c>
      <c r="G18" s="46" t="e">
        <f>SUM(#REF!)</f>
        <v>#REF!</v>
      </c>
      <c r="H18" s="54"/>
      <c r="I18" s="54"/>
      <c r="J18" s="54"/>
      <c r="K18" s="52">
        <f>SUM(L18:N18)</f>
        <v>0</v>
      </c>
      <c r="L18" s="53">
        <f>L19</f>
        <v>0</v>
      </c>
      <c r="M18" s="53">
        <f>M19</f>
        <v>0</v>
      </c>
      <c r="N18" s="53">
        <f>N19</f>
        <v>0</v>
      </c>
    </row>
    <row r="19" spans="1:14" s="10" customFormat="1" ht="31.5" hidden="1">
      <c r="A19" s="23" t="s">
        <v>14</v>
      </c>
      <c r="B19" s="6" t="s">
        <v>13</v>
      </c>
      <c r="C19" s="55">
        <f>SUM(D19:F19)</f>
        <v>0</v>
      </c>
      <c r="D19" s="55"/>
      <c r="E19" s="55"/>
      <c r="F19" s="55"/>
      <c r="G19" s="12"/>
      <c r="H19" s="56"/>
      <c r="I19" s="56"/>
      <c r="J19" s="56"/>
      <c r="K19" s="55">
        <f>SUM(L19:N19)</f>
        <v>0</v>
      </c>
      <c r="L19" s="55"/>
      <c r="M19" s="55"/>
      <c r="N19" s="55"/>
    </row>
    <row r="20" spans="1:14" s="10" customFormat="1" ht="31.5">
      <c r="A20" s="25" t="s">
        <v>10</v>
      </c>
      <c r="B20" s="17" t="s">
        <v>26</v>
      </c>
      <c r="C20" s="43">
        <f aca="true" t="shared" si="3" ref="C20:N20">C21</f>
        <v>10450</v>
      </c>
      <c r="D20" s="43">
        <f t="shared" si="3"/>
        <v>0</v>
      </c>
      <c r="E20" s="43">
        <f t="shared" si="3"/>
        <v>9000</v>
      </c>
      <c r="F20" s="43">
        <f t="shared" si="3"/>
        <v>1450</v>
      </c>
      <c r="G20" s="43">
        <f t="shared" si="3"/>
        <v>0</v>
      </c>
      <c r="H20" s="43">
        <f t="shared" si="3"/>
        <v>0</v>
      </c>
      <c r="I20" s="43">
        <f t="shared" si="3"/>
        <v>0</v>
      </c>
      <c r="J20" s="43">
        <f t="shared" si="3"/>
        <v>0</v>
      </c>
      <c r="K20" s="43">
        <f t="shared" si="3"/>
        <v>10450</v>
      </c>
      <c r="L20" s="43">
        <f t="shared" si="3"/>
        <v>0</v>
      </c>
      <c r="M20" s="43">
        <f t="shared" si="3"/>
        <v>9000</v>
      </c>
      <c r="N20" s="43">
        <f t="shared" si="3"/>
        <v>1450</v>
      </c>
    </row>
    <row r="21" spans="1:14" s="14" customFormat="1" ht="15.75">
      <c r="A21" s="25" t="s">
        <v>28</v>
      </c>
      <c r="B21" s="38" t="s">
        <v>38</v>
      </c>
      <c r="C21" s="39">
        <f aca="true" t="shared" si="4" ref="C21:N21">C22+C24</f>
        <v>10450</v>
      </c>
      <c r="D21" s="39">
        <f t="shared" si="4"/>
        <v>0</v>
      </c>
      <c r="E21" s="39">
        <f t="shared" si="4"/>
        <v>9000</v>
      </c>
      <c r="F21" s="39">
        <f t="shared" si="4"/>
        <v>1450</v>
      </c>
      <c r="G21" s="39">
        <f t="shared" si="4"/>
        <v>0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10450</v>
      </c>
      <c r="L21" s="39">
        <f t="shared" si="4"/>
        <v>0</v>
      </c>
      <c r="M21" s="39">
        <f t="shared" si="4"/>
        <v>9000</v>
      </c>
      <c r="N21" s="39">
        <f t="shared" si="4"/>
        <v>1450</v>
      </c>
    </row>
    <row r="22" spans="1:14" s="14" customFormat="1" ht="47.25">
      <c r="A22" s="25" t="s">
        <v>29</v>
      </c>
      <c r="B22" s="32" t="s">
        <v>27</v>
      </c>
      <c r="C22" s="39">
        <f>C23</f>
        <v>1200</v>
      </c>
      <c r="D22" s="39">
        <f>D23</f>
        <v>0</v>
      </c>
      <c r="E22" s="39">
        <f>E23</f>
        <v>1000</v>
      </c>
      <c r="F22" s="39">
        <f>F23</f>
        <v>200</v>
      </c>
      <c r="G22" s="31"/>
      <c r="H22" s="50"/>
      <c r="I22" s="50"/>
      <c r="J22" s="50"/>
      <c r="K22" s="39">
        <f>K23</f>
        <v>1200</v>
      </c>
      <c r="L22" s="39">
        <f>L23</f>
        <v>0</v>
      </c>
      <c r="M22" s="39">
        <f>M23</f>
        <v>1000</v>
      </c>
      <c r="N22" s="39">
        <f>N23</f>
        <v>200</v>
      </c>
    </row>
    <row r="23" spans="1:14" s="14" customFormat="1" ht="31.5">
      <c r="A23" s="25"/>
      <c r="B23" s="6" t="s">
        <v>39</v>
      </c>
      <c r="C23" s="44">
        <f>SUM(E23:F23)</f>
        <v>1200</v>
      </c>
      <c r="D23" s="55"/>
      <c r="E23" s="55">
        <v>1000</v>
      </c>
      <c r="F23" s="55">
        <v>200</v>
      </c>
      <c r="G23" s="31"/>
      <c r="H23" s="50"/>
      <c r="I23" s="50"/>
      <c r="J23" s="50"/>
      <c r="K23" s="44">
        <f>SUM(M23:N23)</f>
        <v>1200</v>
      </c>
      <c r="L23" s="49">
        <f>D23+H23</f>
        <v>0</v>
      </c>
      <c r="M23" s="49">
        <f>E23+I23</f>
        <v>1000</v>
      </c>
      <c r="N23" s="49">
        <f>F23+J23</f>
        <v>200</v>
      </c>
    </row>
    <row r="24" spans="1:14" s="14" customFormat="1" ht="31.5">
      <c r="A24" s="25" t="s">
        <v>30</v>
      </c>
      <c r="B24" s="38" t="s">
        <v>31</v>
      </c>
      <c r="C24" s="39">
        <f aca="true" t="shared" si="5" ref="C24:N24">C25+C26</f>
        <v>9250</v>
      </c>
      <c r="D24" s="39">
        <f t="shared" si="5"/>
        <v>0</v>
      </c>
      <c r="E24" s="39">
        <f t="shared" si="5"/>
        <v>8000</v>
      </c>
      <c r="F24" s="39">
        <f t="shared" si="5"/>
        <v>1250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>
        <f t="shared" si="5"/>
        <v>0</v>
      </c>
      <c r="K24" s="39">
        <f t="shared" si="5"/>
        <v>9250</v>
      </c>
      <c r="L24" s="39">
        <f t="shared" si="5"/>
        <v>0</v>
      </c>
      <c r="M24" s="39">
        <f t="shared" si="5"/>
        <v>8000</v>
      </c>
      <c r="N24" s="39">
        <f t="shared" si="5"/>
        <v>1250</v>
      </c>
    </row>
    <row r="25" spans="1:14" s="10" customFormat="1" ht="47.25">
      <c r="A25" s="25"/>
      <c r="B25" s="26" t="s">
        <v>40</v>
      </c>
      <c r="C25" s="44">
        <f>SUM(E25:F25)</f>
        <v>8900</v>
      </c>
      <c r="D25" s="55"/>
      <c r="E25" s="55">
        <v>8000</v>
      </c>
      <c r="F25" s="55">
        <v>900</v>
      </c>
      <c r="G25" s="12"/>
      <c r="H25" s="56"/>
      <c r="I25" s="56"/>
      <c r="J25" s="56"/>
      <c r="K25" s="44">
        <f>SUM(M25:N25)</f>
        <v>8900</v>
      </c>
      <c r="L25" s="49">
        <f aca="true" t="shared" si="6" ref="L25:N26">D25+H25</f>
        <v>0</v>
      </c>
      <c r="M25" s="49">
        <f t="shared" si="6"/>
        <v>8000</v>
      </c>
      <c r="N25" s="49">
        <f t="shared" si="6"/>
        <v>900</v>
      </c>
    </row>
    <row r="26" spans="1:14" s="10" customFormat="1" ht="47.25">
      <c r="A26" s="23"/>
      <c r="B26" s="13" t="s">
        <v>42</v>
      </c>
      <c r="C26" s="44">
        <f>SUM(E26:F26)</f>
        <v>350</v>
      </c>
      <c r="D26" s="55"/>
      <c r="E26" s="55"/>
      <c r="F26" s="55">
        <v>350</v>
      </c>
      <c r="G26" s="12"/>
      <c r="H26" s="56"/>
      <c r="I26" s="56"/>
      <c r="J26" s="56"/>
      <c r="K26" s="44">
        <f>SUM(M26:N26)</f>
        <v>350</v>
      </c>
      <c r="L26" s="49">
        <f t="shared" si="6"/>
        <v>0</v>
      </c>
      <c r="M26" s="49">
        <f t="shared" si="6"/>
        <v>0</v>
      </c>
      <c r="N26" s="49">
        <f t="shared" si="6"/>
        <v>350</v>
      </c>
    </row>
    <row r="27" spans="1:14" s="10" customFormat="1" ht="47.25">
      <c r="A27" s="23" t="s">
        <v>32</v>
      </c>
      <c r="B27" s="17" t="s">
        <v>33</v>
      </c>
      <c r="C27" s="43">
        <f>C28</f>
        <v>700</v>
      </c>
      <c r="D27" s="43">
        <f aca="true" t="shared" si="7" ref="D27:J29">D28</f>
        <v>0</v>
      </c>
      <c r="E27" s="43">
        <f t="shared" si="7"/>
        <v>0</v>
      </c>
      <c r="F27" s="43">
        <f t="shared" si="7"/>
        <v>700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>K28</f>
        <v>700</v>
      </c>
      <c r="L27" s="43">
        <f aca="true" t="shared" si="8" ref="L27:N29">L28</f>
        <v>0</v>
      </c>
      <c r="M27" s="43">
        <f t="shared" si="8"/>
        <v>0</v>
      </c>
      <c r="N27" s="43">
        <f t="shared" si="8"/>
        <v>700</v>
      </c>
    </row>
    <row r="28" spans="1:14" s="14" customFormat="1" ht="31.5">
      <c r="A28" s="25" t="s">
        <v>34</v>
      </c>
      <c r="B28" s="42" t="s">
        <v>37</v>
      </c>
      <c r="C28" s="39">
        <f>C29</f>
        <v>700</v>
      </c>
      <c r="D28" s="39">
        <f t="shared" si="7"/>
        <v>0</v>
      </c>
      <c r="E28" s="39">
        <f t="shared" si="7"/>
        <v>0</v>
      </c>
      <c r="F28" s="39">
        <f t="shared" si="7"/>
        <v>700</v>
      </c>
      <c r="G28" s="39">
        <f t="shared" si="7"/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39">
        <f>K29</f>
        <v>700</v>
      </c>
      <c r="L28" s="39">
        <f t="shared" si="8"/>
        <v>0</v>
      </c>
      <c r="M28" s="39">
        <f t="shared" si="8"/>
        <v>0</v>
      </c>
      <c r="N28" s="39">
        <f t="shared" si="8"/>
        <v>700</v>
      </c>
    </row>
    <row r="29" spans="1:14" s="10" customFormat="1" ht="31.5">
      <c r="A29" s="25" t="s">
        <v>36</v>
      </c>
      <c r="B29" s="42" t="s">
        <v>35</v>
      </c>
      <c r="C29" s="44">
        <f>C30</f>
        <v>700</v>
      </c>
      <c r="D29" s="44">
        <f t="shared" si="7"/>
        <v>0</v>
      </c>
      <c r="E29" s="44">
        <f t="shared" si="7"/>
        <v>0</v>
      </c>
      <c r="F29" s="44">
        <f t="shared" si="7"/>
        <v>700</v>
      </c>
      <c r="G29" s="44">
        <f t="shared" si="7"/>
        <v>0</v>
      </c>
      <c r="H29" s="44">
        <f t="shared" si="7"/>
        <v>0</v>
      </c>
      <c r="I29" s="44">
        <f t="shared" si="7"/>
        <v>0</v>
      </c>
      <c r="J29" s="44">
        <f t="shared" si="7"/>
        <v>0</v>
      </c>
      <c r="K29" s="44">
        <f>K30</f>
        <v>700</v>
      </c>
      <c r="L29" s="44">
        <f t="shared" si="8"/>
        <v>0</v>
      </c>
      <c r="M29" s="44">
        <f t="shared" si="8"/>
        <v>0</v>
      </c>
      <c r="N29" s="44">
        <f t="shared" si="8"/>
        <v>700</v>
      </c>
    </row>
    <row r="30" spans="1:14" s="10" customFormat="1" ht="31.5">
      <c r="A30" s="25"/>
      <c r="B30" s="6" t="s">
        <v>41</v>
      </c>
      <c r="C30" s="44">
        <f>SUM(D30:F30)</f>
        <v>700</v>
      </c>
      <c r="D30" s="55"/>
      <c r="E30" s="55"/>
      <c r="F30" s="55">
        <v>700</v>
      </c>
      <c r="G30" s="40"/>
      <c r="H30" s="56"/>
      <c r="I30" s="56"/>
      <c r="J30" s="56"/>
      <c r="K30" s="44">
        <f>SUM(L30:N30)</f>
        <v>700</v>
      </c>
      <c r="L30" s="49">
        <f>D30+H30</f>
        <v>0</v>
      </c>
      <c r="M30" s="49">
        <f>E30+I30</f>
        <v>0</v>
      </c>
      <c r="N30" s="49">
        <f>F30+J30</f>
        <v>700</v>
      </c>
    </row>
    <row r="31" spans="1:14" s="10" customFormat="1" ht="15.75" hidden="1">
      <c r="A31" s="25"/>
      <c r="B31" s="13"/>
      <c r="C31" s="44"/>
      <c r="D31" s="55"/>
      <c r="E31" s="55"/>
      <c r="F31" s="55"/>
      <c r="G31" s="40"/>
      <c r="H31" s="56"/>
      <c r="I31" s="56"/>
      <c r="J31" s="56"/>
      <c r="K31" s="44"/>
      <c r="L31" s="55"/>
      <c r="M31" s="55"/>
      <c r="N31" s="55"/>
    </row>
    <row r="32" spans="1:14" ht="11.25" customHeight="1" hidden="1">
      <c r="A32" s="41"/>
      <c r="B32" s="5"/>
      <c r="C32" s="52"/>
      <c r="D32" s="53"/>
      <c r="E32" s="53"/>
      <c r="F32" s="57"/>
      <c r="G32" s="30"/>
      <c r="H32" s="54"/>
      <c r="I32" s="54"/>
      <c r="J32" s="54"/>
      <c r="K32" s="52"/>
      <c r="L32" s="53"/>
      <c r="M32" s="53"/>
      <c r="N32" s="57"/>
    </row>
    <row r="33" spans="1:14" ht="15.75">
      <c r="A33" s="58" t="s">
        <v>9</v>
      </c>
      <c r="B33" s="58"/>
      <c r="C33" s="52">
        <f>SUM(D33:F33)</f>
        <v>12118.44</v>
      </c>
      <c r="D33" s="53">
        <f>D17+D10</f>
        <v>0</v>
      </c>
      <c r="E33" s="53">
        <f>E17+E10</f>
        <v>9000</v>
      </c>
      <c r="F33" s="52">
        <f>F17+F10</f>
        <v>3118.44</v>
      </c>
      <c r="G33" s="47">
        <f>G17+G10</f>
        <v>0</v>
      </c>
      <c r="H33" s="54"/>
      <c r="I33" s="54"/>
      <c r="J33" s="54"/>
      <c r="K33" s="52">
        <f>SUM(L33:N33)</f>
        <v>12953.64</v>
      </c>
      <c r="L33" s="53">
        <f>L17+L10</f>
        <v>0</v>
      </c>
      <c r="M33" s="53">
        <f>M17+M10</f>
        <v>9000</v>
      </c>
      <c r="N33" s="52">
        <f>N17+N10</f>
        <v>3953.6400000000003</v>
      </c>
    </row>
    <row r="34" spans="1:6" ht="12.75">
      <c r="A34" s="36"/>
      <c r="B34" s="7"/>
      <c r="C34" s="8"/>
      <c r="D34" s="8"/>
      <c r="E34" s="8"/>
      <c r="F34" s="8"/>
    </row>
    <row r="35" ht="12.75">
      <c r="F35" s="15"/>
    </row>
    <row r="36" ht="12.75">
      <c r="F36" s="15"/>
    </row>
  </sheetData>
  <sheetProtection/>
  <mergeCells count="13">
    <mergeCell ref="H8:J8"/>
    <mergeCell ref="K8:K9"/>
    <mergeCell ref="L8:N8"/>
    <mergeCell ref="A5:N5"/>
    <mergeCell ref="B6:M6"/>
    <mergeCell ref="L2:N2"/>
    <mergeCell ref="L3:N3"/>
    <mergeCell ref="A33:B33"/>
    <mergeCell ref="A8:A9"/>
    <mergeCell ref="B8:B9"/>
    <mergeCell ref="C8:C9"/>
    <mergeCell ref="D8:F8"/>
    <mergeCell ref="G8:G9"/>
  </mergeCells>
  <printOptions/>
  <pageMargins left="0.3937007874015748" right="0" top="0.984251968503937" bottom="0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finOtdeL</cp:lastModifiedBy>
  <cp:lastPrinted>2014-03-12T05:31:42Z</cp:lastPrinted>
  <dcterms:created xsi:type="dcterms:W3CDTF">2008-05-08T18:28:22Z</dcterms:created>
  <dcterms:modified xsi:type="dcterms:W3CDTF">2014-03-21T04:34:04Z</dcterms:modified>
  <cp:category/>
  <cp:version/>
  <cp:contentType/>
  <cp:contentStatus/>
</cp:coreProperties>
</file>